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8835" activeTab="1"/>
  </bookViews>
  <sheets>
    <sheet name="по хоз-м" sheetId="1" r:id="rId1"/>
    <sheet name="сводная по районам" sheetId="2" r:id="rId2"/>
  </sheets>
  <definedNames>
    <definedName name="_xlnm.Print_Area" localSheetId="0">'по хоз-м'!$A$1:$L$110</definedName>
    <definedName name="_xlnm.Print_Area" localSheetId="1">'сводная по районам'!$A$1:$K$65</definedName>
  </definedNames>
  <calcPr fullCalcOnLoad="1"/>
</workbook>
</file>

<file path=xl/sharedStrings.xml><?xml version="1.0" encoding="utf-8"?>
<sst xmlns="http://schemas.openxmlformats.org/spreadsheetml/2006/main" count="787" uniqueCount="128">
  <si>
    <t>Результаты растительной диагностики озимых зерновых культур</t>
  </si>
  <si>
    <t>Наименование</t>
  </si>
  <si>
    <t>районов</t>
  </si>
  <si>
    <t>Наименование хозяйств</t>
  </si>
  <si>
    <t>Культ ура</t>
  </si>
  <si>
    <t>Площадь</t>
  </si>
  <si>
    <t>(га)</t>
  </si>
  <si>
    <t>Содержание элементов питания в растениях</t>
  </si>
  <si>
    <t>А з о т</t>
  </si>
  <si>
    <t>Ф ос ф о р</t>
  </si>
  <si>
    <t>К а л и й</t>
  </si>
  <si>
    <t>С а х а р</t>
  </si>
  <si>
    <t>%</t>
  </si>
  <si>
    <t>обеспеч.</t>
  </si>
  <si>
    <t>Брасовский</t>
  </si>
  <si>
    <t>оз. рожь</t>
  </si>
  <si>
    <t>оз. пшеница</t>
  </si>
  <si>
    <t>Жирятинский</t>
  </si>
  <si>
    <t>Климовский</t>
  </si>
  <si>
    <t>Клинцовский</t>
  </si>
  <si>
    <t>Комаричский</t>
  </si>
  <si>
    <t>Навлинский</t>
  </si>
  <si>
    <t>Новозыбковский</t>
  </si>
  <si>
    <t>Погарский</t>
  </si>
  <si>
    <t>Суземский</t>
  </si>
  <si>
    <t>в т. ч.</t>
  </si>
  <si>
    <t>Оптимальный уровень</t>
  </si>
  <si>
    <t>5-5,5</t>
  </si>
  <si>
    <t>0,5-0,6</t>
  </si>
  <si>
    <t>4,5-5,0</t>
  </si>
  <si>
    <t>25-30</t>
  </si>
  <si>
    <t>Выгоничский</t>
  </si>
  <si>
    <t>Дубровский</t>
  </si>
  <si>
    <t>ООО "Брянский лен"</t>
  </si>
  <si>
    <t>ООО "Дружба"</t>
  </si>
  <si>
    <t>Карачевский</t>
  </si>
  <si>
    <t>Красногорский</t>
  </si>
  <si>
    <t>Мглинский</t>
  </si>
  <si>
    <t>к-з "Симонтовский"</t>
  </si>
  <si>
    <t>Рогнединский</t>
  </si>
  <si>
    <t>Приложение 3</t>
  </si>
  <si>
    <t>Приложение 4</t>
  </si>
  <si>
    <t>ООО "Агропродукт"</t>
  </si>
  <si>
    <t xml:space="preserve">Брасовский </t>
  </si>
  <si>
    <t>Клетнянский</t>
  </si>
  <si>
    <t>оз.рожь</t>
  </si>
  <si>
    <t>оз.пшеница</t>
  </si>
  <si>
    <t>ООО "Климовская картофельная компания"</t>
  </si>
  <si>
    <t>Унечский</t>
  </si>
  <si>
    <t>КФХ "Дубининой Е.Н.</t>
  </si>
  <si>
    <t>Стародубский</t>
  </si>
  <si>
    <t>К-з "Память Ленина"</t>
  </si>
  <si>
    <t>ОАО "Учхоз Кокино"</t>
  </si>
  <si>
    <t>ООО "КомпАгроИнвест"</t>
  </si>
  <si>
    <t>оз.тритикале</t>
  </si>
  <si>
    <t>низкий</t>
  </si>
  <si>
    <t>ниже оптимального</t>
  </si>
  <si>
    <t>средний</t>
  </si>
  <si>
    <t>оптимальный</t>
  </si>
  <si>
    <t>очень низкий</t>
  </si>
  <si>
    <t>КФХ "Мерзляков"</t>
  </si>
  <si>
    <t>ЗАО "Конзавод Локотской""</t>
  </si>
  <si>
    <t xml:space="preserve">Среднее по области осень : 2015 г </t>
  </si>
  <si>
    <t>ООО "Агрофирма МТС"</t>
  </si>
  <si>
    <t>ФГУП"Волна революции"</t>
  </si>
  <si>
    <t>ООО Колхозник"</t>
  </si>
  <si>
    <t>ООО "Исток"</t>
  </si>
  <si>
    <r>
      <t>Среднее по области:</t>
    </r>
    <r>
      <rPr>
        <b/>
        <sz val="9"/>
        <rFont val="Times New Roman"/>
        <family val="1"/>
      </rPr>
      <t>2015г</t>
    </r>
    <r>
      <rPr>
        <b/>
        <sz val="10"/>
        <rFont val="Times New Roman"/>
        <family val="1"/>
      </rPr>
      <t xml:space="preserve">  </t>
    </r>
  </si>
  <si>
    <t>СХПК "Кистерский"</t>
  </si>
  <si>
    <t>КФХ "Дульцев"</t>
  </si>
  <si>
    <t>ООО "Русское молоко"</t>
  </si>
  <si>
    <t>ООО "Волна"</t>
  </si>
  <si>
    <t>ИП ГКФХ "Пуцко Л.И."</t>
  </si>
  <si>
    <t>Брянский</t>
  </si>
  <si>
    <t>АФ СПК "Культура"</t>
  </si>
  <si>
    <t>Севский</t>
  </si>
  <si>
    <t>СПК" Союз"</t>
  </si>
  <si>
    <t>ООО "Велес"</t>
  </si>
  <si>
    <t>Трубчевский</t>
  </si>
  <si>
    <t>МУП "Трубчевская МТС -АГРО"</t>
  </si>
  <si>
    <t>СПК им. Кутузова</t>
  </si>
  <si>
    <t>Трубчевкий</t>
  </si>
  <si>
    <t>на ноябрь 2016 года</t>
  </si>
  <si>
    <t xml:space="preserve">Среднее по области осень : 2016 г </t>
  </si>
  <si>
    <t>СХПК им. Кирова</t>
  </si>
  <si>
    <t>ФГБОУ ВО Брянский ГАУ</t>
  </si>
  <si>
    <t>Гордеевский</t>
  </si>
  <si>
    <t>СПК "Надежда"</t>
  </si>
  <si>
    <t>СПК "Рабочий"</t>
  </si>
  <si>
    <t>Злынковский</t>
  </si>
  <si>
    <t>СПК "Маяк"</t>
  </si>
  <si>
    <t>ОАО "Агрогородок Возрождение"</t>
  </si>
  <si>
    <t>ООО "Р.Л.Брянск"</t>
  </si>
  <si>
    <t>СПК "Куйбышева"</t>
  </si>
  <si>
    <t>ИП "Мельниченко"</t>
  </si>
  <si>
    <t>ИП Сережкин</t>
  </si>
  <si>
    <t>СПК "Родина"</t>
  </si>
  <si>
    <t>СПК "Красногорский"</t>
  </si>
  <si>
    <t>ООО "Агропрогресс"</t>
  </si>
  <si>
    <t>ООО "Тайм"</t>
  </si>
  <si>
    <t>К-з "Прогресс"</t>
  </si>
  <si>
    <t>КФХ "Лысак"</t>
  </si>
  <si>
    <t>Жуковский</t>
  </si>
  <si>
    <t>Почепский</t>
  </si>
  <si>
    <t>Суражский</t>
  </si>
  <si>
    <r>
      <t>Среднее по области:</t>
    </r>
    <r>
      <rPr>
        <b/>
        <sz val="9"/>
        <rFont val="Times New Roman"/>
        <family val="1"/>
      </rPr>
      <t>2016г</t>
    </r>
    <r>
      <rPr>
        <b/>
        <sz val="10"/>
        <rFont val="Times New Roman"/>
        <family val="1"/>
      </rPr>
      <t xml:space="preserve">  </t>
    </r>
  </si>
  <si>
    <t>отимальный</t>
  </si>
  <si>
    <t>выше отимального</t>
  </si>
  <si>
    <t>ООО "Альянс-Юг"</t>
  </si>
  <si>
    <t>СПК "Первомайское"</t>
  </si>
  <si>
    <t>ИП ГКФХ "Радченко В.В."</t>
  </si>
  <si>
    <t>СПК "Овстуг"</t>
  </si>
  <si>
    <t>ООО "Сельхозник Заря"</t>
  </si>
  <si>
    <t>ООО "Сельхозник Тимирязевский"</t>
  </si>
  <si>
    <t>ООО "АгроИнвест"</t>
  </si>
  <si>
    <t>ООО "Дерюгино"</t>
  </si>
  <si>
    <t>ООО "Техникум"</t>
  </si>
  <si>
    <t>КФХ "Каравай"</t>
  </si>
  <si>
    <t>ООО "Комаричи Агро"</t>
  </si>
  <si>
    <t>ООО СХ "Комаричский"</t>
  </si>
  <si>
    <t>Филиал "Новый путь"</t>
  </si>
  <si>
    <t>выше оптимального</t>
  </si>
  <si>
    <t xml:space="preserve">выше оптимального </t>
  </si>
  <si>
    <t>21 полей</t>
  </si>
  <si>
    <t>3 поля</t>
  </si>
  <si>
    <t>67 полей</t>
  </si>
  <si>
    <t>высокий</t>
  </si>
  <si>
    <t>Наименование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</si>
</sst>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95" zoomScaleSheetLayoutView="95" zoomScalePageLayoutView="0" workbookViewId="0" topLeftCell="A1">
      <pane ySplit="7" topLeftCell="A71" activePane="bottomLeft" state="frozen"/>
      <selection pane="topLeft" activeCell="A1" sqref="A1"/>
      <selection pane="bottomLeft" activeCell="B83" sqref="B83:B85"/>
    </sheetView>
  </sheetViews>
  <sheetFormatPr defaultColWidth="9.00390625" defaultRowHeight="12.75"/>
  <cols>
    <col min="1" max="1" width="18.875" style="0" customWidth="1"/>
    <col min="2" max="2" width="20.625" style="0" customWidth="1"/>
    <col min="3" max="3" width="12.00390625" style="0" customWidth="1"/>
    <col min="4" max="4" width="10.00390625" style="0" bestFit="1" customWidth="1"/>
    <col min="5" max="5" width="9.00390625" style="6" customWidth="1"/>
    <col min="6" max="6" width="14.875" style="0" customWidth="1"/>
    <col min="7" max="7" width="8.375" style="6" customWidth="1"/>
    <col min="8" max="8" width="13.25390625" style="0" customWidth="1"/>
    <col min="9" max="9" width="8.25390625" style="6" customWidth="1"/>
    <col min="10" max="10" width="12.875" style="0" customWidth="1"/>
    <col min="11" max="11" width="9.125" style="6" customWidth="1"/>
  </cols>
  <sheetData>
    <row r="1" spans="10:12" ht="12.75">
      <c r="J1" s="51" t="s">
        <v>40</v>
      </c>
      <c r="K1" s="51"/>
      <c r="L1" s="51"/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 thickBot="1">
      <c r="A5" s="2" t="s">
        <v>1</v>
      </c>
      <c r="B5" s="54" t="s">
        <v>3</v>
      </c>
      <c r="C5" s="54" t="s">
        <v>4</v>
      </c>
      <c r="D5" s="3" t="s">
        <v>5</v>
      </c>
      <c r="E5" s="56" t="s">
        <v>7</v>
      </c>
      <c r="F5" s="57"/>
      <c r="G5" s="57"/>
      <c r="H5" s="57"/>
      <c r="I5" s="57"/>
      <c r="J5" s="57"/>
      <c r="K5" s="57"/>
      <c r="L5" s="58"/>
    </row>
    <row r="6" spans="1:12" ht="13.5" thickBot="1">
      <c r="A6" s="2" t="s">
        <v>2</v>
      </c>
      <c r="B6" s="55"/>
      <c r="C6" s="55"/>
      <c r="D6" s="3" t="s">
        <v>6</v>
      </c>
      <c r="E6" s="52" t="s">
        <v>8</v>
      </c>
      <c r="F6" s="53"/>
      <c r="G6" s="52" t="s">
        <v>9</v>
      </c>
      <c r="H6" s="53"/>
      <c r="I6" s="52" t="s">
        <v>10</v>
      </c>
      <c r="J6" s="53"/>
      <c r="K6" s="52" t="s">
        <v>11</v>
      </c>
      <c r="L6" s="53"/>
    </row>
    <row r="7" spans="1:12" ht="12.75">
      <c r="A7" s="16"/>
      <c r="B7" s="55"/>
      <c r="C7" s="55"/>
      <c r="D7" s="4"/>
      <c r="E7" s="5" t="s">
        <v>12</v>
      </c>
      <c r="F7" s="3" t="s">
        <v>13</v>
      </c>
      <c r="G7" s="5" t="s">
        <v>12</v>
      </c>
      <c r="H7" s="3" t="s">
        <v>13</v>
      </c>
      <c r="I7" s="5" t="s">
        <v>12</v>
      </c>
      <c r="J7" s="3" t="s">
        <v>13</v>
      </c>
      <c r="K7" s="5" t="s">
        <v>12</v>
      </c>
      <c r="L7" s="3" t="s">
        <v>13</v>
      </c>
    </row>
    <row r="8" spans="1:12" ht="12.75">
      <c r="A8" s="11">
        <v>1</v>
      </c>
      <c r="B8" s="11">
        <v>2</v>
      </c>
      <c r="C8" s="11">
        <v>3</v>
      </c>
      <c r="D8" s="11">
        <v>4</v>
      </c>
      <c r="E8" s="17">
        <v>5</v>
      </c>
      <c r="F8" s="11">
        <v>6</v>
      </c>
      <c r="G8" s="17">
        <v>7</v>
      </c>
      <c r="H8" s="11">
        <v>8</v>
      </c>
      <c r="I8" s="17">
        <v>9</v>
      </c>
      <c r="J8" s="11">
        <v>10</v>
      </c>
      <c r="K8" s="17">
        <v>11</v>
      </c>
      <c r="L8" s="11">
        <v>12</v>
      </c>
    </row>
    <row r="9" spans="1:12" ht="26.25" customHeight="1">
      <c r="A9" s="49" t="s">
        <v>43</v>
      </c>
      <c r="B9" s="47" t="s">
        <v>61</v>
      </c>
      <c r="C9" s="65" t="s">
        <v>46</v>
      </c>
      <c r="D9" s="9">
        <v>77</v>
      </c>
      <c r="E9" s="9">
        <v>3.04</v>
      </c>
      <c r="F9" s="9" t="s">
        <v>55</v>
      </c>
      <c r="G9" s="10">
        <v>0.64</v>
      </c>
      <c r="H9" s="9" t="s">
        <v>107</v>
      </c>
      <c r="I9" s="9">
        <v>4.02</v>
      </c>
      <c r="J9" s="9" t="s">
        <v>58</v>
      </c>
      <c r="K9" s="10">
        <v>15.7</v>
      </c>
      <c r="L9" s="9" t="s">
        <v>55</v>
      </c>
    </row>
    <row r="10" spans="1:12" ht="24" customHeight="1">
      <c r="A10" s="49"/>
      <c r="B10" s="50"/>
      <c r="C10" s="66"/>
      <c r="D10" s="9">
        <v>40</v>
      </c>
      <c r="E10" s="9">
        <v>2.31</v>
      </c>
      <c r="F10" s="9" t="s">
        <v>59</v>
      </c>
      <c r="G10" s="9">
        <v>0.46</v>
      </c>
      <c r="H10" s="9" t="s">
        <v>58</v>
      </c>
      <c r="I10" s="9">
        <v>3.56</v>
      </c>
      <c r="J10" s="9" t="s">
        <v>58</v>
      </c>
      <c r="K10" s="10">
        <v>14.9</v>
      </c>
      <c r="L10" s="9" t="s">
        <v>55</v>
      </c>
    </row>
    <row r="11" spans="1:12" ht="25.5" customHeight="1">
      <c r="A11" s="49"/>
      <c r="B11" s="50"/>
      <c r="C11" s="67"/>
      <c r="D11" s="9">
        <v>55</v>
      </c>
      <c r="E11" s="9">
        <v>3.08</v>
      </c>
      <c r="F11" s="9" t="s">
        <v>55</v>
      </c>
      <c r="G11" s="9">
        <v>0.68</v>
      </c>
      <c r="H11" s="9" t="s">
        <v>107</v>
      </c>
      <c r="I11" s="9">
        <v>3.92</v>
      </c>
      <c r="J11" s="9" t="s">
        <v>58</v>
      </c>
      <c r="K11" s="10">
        <v>12.4</v>
      </c>
      <c r="L11" s="9" t="s">
        <v>55</v>
      </c>
    </row>
    <row r="12" spans="1:12" ht="25.5" customHeight="1">
      <c r="A12" s="49"/>
      <c r="B12" s="50"/>
      <c r="C12" s="65" t="s">
        <v>45</v>
      </c>
      <c r="D12" s="9">
        <v>56</v>
      </c>
      <c r="E12" s="10">
        <v>1.5</v>
      </c>
      <c r="F12" s="9" t="s">
        <v>59</v>
      </c>
      <c r="G12" s="9">
        <v>0.35</v>
      </c>
      <c r="H12" s="9" t="s">
        <v>57</v>
      </c>
      <c r="I12" s="9">
        <v>1.96</v>
      </c>
      <c r="J12" s="9" t="s">
        <v>59</v>
      </c>
      <c r="K12" s="10">
        <v>11.1</v>
      </c>
      <c r="L12" s="9" t="s">
        <v>55</v>
      </c>
    </row>
    <row r="13" spans="1:12" ht="25.5" customHeight="1">
      <c r="A13" s="49"/>
      <c r="B13" s="50"/>
      <c r="C13" s="67"/>
      <c r="D13" s="9">
        <v>110</v>
      </c>
      <c r="E13" s="9">
        <v>2.67</v>
      </c>
      <c r="F13" s="9" t="s">
        <v>55</v>
      </c>
      <c r="G13" s="9">
        <v>0.67</v>
      </c>
      <c r="H13" s="9" t="s">
        <v>107</v>
      </c>
      <c r="I13" s="9">
        <v>4.11</v>
      </c>
      <c r="J13" s="9" t="s">
        <v>56</v>
      </c>
      <c r="K13" s="10">
        <v>12.2</v>
      </c>
      <c r="L13" s="9" t="s">
        <v>55</v>
      </c>
    </row>
    <row r="14" spans="1:12" ht="23.25" customHeight="1">
      <c r="A14" s="49"/>
      <c r="B14" s="50"/>
      <c r="C14" s="65" t="s">
        <v>46</v>
      </c>
      <c r="D14" s="9">
        <v>97</v>
      </c>
      <c r="E14" s="9">
        <v>3.11</v>
      </c>
      <c r="F14" s="9" t="s">
        <v>57</v>
      </c>
      <c r="G14" s="9">
        <v>0.62</v>
      </c>
      <c r="H14" s="9" t="s">
        <v>107</v>
      </c>
      <c r="I14" s="9">
        <v>4.71</v>
      </c>
      <c r="J14" s="9" t="s">
        <v>121</v>
      </c>
      <c r="K14" s="10">
        <v>18.2</v>
      </c>
      <c r="L14" s="9" t="s">
        <v>57</v>
      </c>
    </row>
    <row r="15" spans="1:12" ht="23.25" customHeight="1">
      <c r="A15" s="49"/>
      <c r="B15" s="50"/>
      <c r="C15" s="66"/>
      <c r="D15" s="9">
        <v>83</v>
      </c>
      <c r="E15" s="9">
        <v>3.06</v>
      </c>
      <c r="F15" s="9" t="s">
        <v>55</v>
      </c>
      <c r="G15" s="9">
        <v>0.57</v>
      </c>
      <c r="H15" s="9" t="s">
        <v>107</v>
      </c>
      <c r="I15" s="9">
        <v>4.78</v>
      </c>
      <c r="J15" s="9" t="s">
        <v>121</v>
      </c>
      <c r="K15" s="10">
        <v>17.1</v>
      </c>
      <c r="L15" s="9" t="s">
        <v>55</v>
      </c>
    </row>
    <row r="16" spans="1:12" ht="24" customHeight="1">
      <c r="A16" s="49"/>
      <c r="B16" s="48"/>
      <c r="C16" s="67"/>
      <c r="D16" s="9">
        <v>65</v>
      </c>
      <c r="E16" s="9">
        <v>2.44</v>
      </c>
      <c r="F16" s="9" t="s">
        <v>59</v>
      </c>
      <c r="G16" s="9">
        <v>0.47</v>
      </c>
      <c r="H16" s="9" t="s">
        <v>58</v>
      </c>
      <c r="I16" s="10">
        <v>3</v>
      </c>
      <c r="J16" s="9" t="s">
        <v>56</v>
      </c>
      <c r="K16" s="10">
        <v>11.9</v>
      </c>
      <c r="L16" s="9" t="s">
        <v>55</v>
      </c>
    </row>
    <row r="17" spans="1:12" ht="24" customHeight="1">
      <c r="A17" s="47" t="s">
        <v>73</v>
      </c>
      <c r="B17" s="47" t="s">
        <v>74</v>
      </c>
      <c r="C17" s="47" t="s">
        <v>46</v>
      </c>
      <c r="D17" s="9">
        <v>156</v>
      </c>
      <c r="E17" s="9">
        <v>2.72</v>
      </c>
      <c r="F17" s="9" t="s">
        <v>55</v>
      </c>
      <c r="G17" s="9">
        <v>0.36</v>
      </c>
      <c r="H17" s="9" t="s">
        <v>57</v>
      </c>
      <c r="I17" s="9">
        <v>2.48</v>
      </c>
      <c r="J17" s="9" t="s">
        <v>57</v>
      </c>
      <c r="K17" s="9">
        <v>12.35</v>
      </c>
      <c r="L17" s="9" t="s">
        <v>55</v>
      </c>
    </row>
    <row r="18" spans="1:12" ht="24" customHeight="1">
      <c r="A18" s="50"/>
      <c r="B18" s="50"/>
      <c r="C18" s="50"/>
      <c r="D18" s="9">
        <v>132</v>
      </c>
      <c r="E18" s="9">
        <v>2.73</v>
      </c>
      <c r="F18" s="9" t="s">
        <v>55</v>
      </c>
      <c r="G18" s="9">
        <v>0.33</v>
      </c>
      <c r="H18" s="9" t="s">
        <v>57</v>
      </c>
      <c r="I18" s="9">
        <v>2.57</v>
      </c>
      <c r="J18" s="9" t="s">
        <v>57</v>
      </c>
      <c r="K18" s="9">
        <v>14.65</v>
      </c>
      <c r="L18" s="9" t="s">
        <v>55</v>
      </c>
    </row>
    <row r="19" spans="1:12" ht="24" customHeight="1">
      <c r="A19" s="48"/>
      <c r="B19" s="50"/>
      <c r="C19" s="50"/>
      <c r="D19" s="9">
        <v>145</v>
      </c>
      <c r="E19" s="9">
        <v>2.35</v>
      </c>
      <c r="F19" s="9" t="s">
        <v>59</v>
      </c>
      <c r="G19" s="9">
        <v>0.32</v>
      </c>
      <c r="H19" s="9" t="s">
        <v>57</v>
      </c>
      <c r="I19" s="9">
        <v>2.86</v>
      </c>
      <c r="J19" s="9" t="s">
        <v>57</v>
      </c>
      <c r="K19" s="9">
        <v>12.31</v>
      </c>
      <c r="L19" s="9" t="s">
        <v>55</v>
      </c>
    </row>
    <row r="20" spans="1:12" ht="30" customHeight="1">
      <c r="A20" s="9" t="s">
        <v>31</v>
      </c>
      <c r="B20" s="9" t="s">
        <v>52</v>
      </c>
      <c r="C20" s="9" t="s">
        <v>46</v>
      </c>
      <c r="D20" s="9">
        <v>105</v>
      </c>
      <c r="E20" s="10">
        <v>3.68</v>
      </c>
      <c r="F20" s="9" t="s">
        <v>57</v>
      </c>
      <c r="G20" s="10">
        <v>0.49</v>
      </c>
      <c r="H20" s="9" t="s">
        <v>58</v>
      </c>
      <c r="I20" s="10">
        <v>1.79</v>
      </c>
      <c r="J20" s="9" t="s">
        <v>59</v>
      </c>
      <c r="K20" s="10">
        <v>18.4</v>
      </c>
      <c r="L20" s="9" t="s">
        <v>57</v>
      </c>
    </row>
    <row r="21" spans="1:12" ht="29.25" customHeight="1">
      <c r="A21" s="47" t="s">
        <v>86</v>
      </c>
      <c r="B21" s="9" t="s">
        <v>87</v>
      </c>
      <c r="C21" s="47" t="s">
        <v>45</v>
      </c>
      <c r="D21" s="9">
        <v>120</v>
      </c>
      <c r="E21" s="10">
        <v>3.01</v>
      </c>
      <c r="F21" s="9" t="s">
        <v>57</v>
      </c>
      <c r="G21" s="10">
        <v>0.57</v>
      </c>
      <c r="H21" s="9" t="s">
        <v>58</v>
      </c>
      <c r="I21" s="10">
        <v>3.03</v>
      </c>
      <c r="J21" s="9" t="s">
        <v>57</v>
      </c>
      <c r="K21" s="10">
        <v>25.4</v>
      </c>
      <c r="L21" s="9" t="s">
        <v>126</v>
      </c>
    </row>
    <row r="22" spans="1:12" ht="29.25" customHeight="1">
      <c r="A22" s="48"/>
      <c r="B22" s="9" t="s">
        <v>88</v>
      </c>
      <c r="C22" s="48"/>
      <c r="D22" s="9">
        <v>100</v>
      </c>
      <c r="E22" s="10">
        <v>2.58</v>
      </c>
      <c r="F22" s="9" t="s">
        <v>55</v>
      </c>
      <c r="G22" s="10">
        <v>0.52</v>
      </c>
      <c r="H22" s="9" t="s">
        <v>58</v>
      </c>
      <c r="I22" s="10">
        <v>2.24</v>
      </c>
      <c r="J22" s="9" t="s">
        <v>55</v>
      </c>
      <c r="K22" s="10">
        <v>19.1</v>
      </c>
      <c r="L22" s="9" t="s">
        <v>57</v>
      </c>
    </row>
    <row r="23" spans="1:12" ht="29.25" customHeight="1">
      <c r="A23" s="47" t="s">
        <v>32</v>
      </c>
      <c r="B23" s="9" t="s">
        <v>94</v>
      </c>
      <c r="C23" s="47" t="s">
        <v>46</v>
      </c>
      <c r="D23" s="9">
        <v>100</v>
      </c>
      <c r="E23" s="10">
        <v>3.07</v>
      </c>
      <c r="F23" s="9" t="s">
        <v>55</v>
      </c>
      <c r="G23" s="10">
        <v>0.47</v>
      </c>
      <c r="H23" s="9" t="s">
        <v>58</v>
      </c>
      <c r="I23" s="10">
        <v>2.79</v>
      </c>
      <c r="J23" s="9" t="s">
        <v>57</v>
      </c>
      <c r="K23" s="10">
        <v>22.2</v>
      </c>
      <c r="L23" s="9" t="s">
        <v>57</v>
      </c>
    </row>
    <row r="24" spans="1:12" ht="25.5" customHeight="1">
      <c r="A24" s="48"/>
      <c r="B24" s="9" t="s">
        <v>33</v>
      </c>
      <c r="C24" s="48"/>
      <c r="D24" s="9">
        <v>75</v>
      </c>
      <c r="E24" s="10">
        <v>2.88</v>
      </c>
      <c r="F24" s="9" t="s">
        <v>55</v>
      </c>
      <c r="G24" s="10">
        <v>0.51</v>
      </c>
      <c r="H24" s="9" t="s">
        <v>121</v>
      </c>
      <c r="I24" s="10">
        <v>2.55</v>
      </c>
      <c r="J24" s="9" t="s">
        <v>57</v>
      </c>
      <c r="K24" s="10">
        <v>19.3</v>
      </c>
      <c r="L24" s="9" t="s">
        <v>57</v>
      </c>
    </row>
    <row r="25" spans="1:12" ht="14.25" customHeight="1">
      <c r="A25" s="18">
        <v>1</v>
      </c>
      <c r="B25" s="18">
        <v>2</v>
      </c>
      <c r="C25" s="18">
        <v>3</v>
      </c>
      <c r="D25" s="18">
        <v>4</v>
      </c>
      <c r="E25" s="20">
        <v>5</v>
      </c>
      <c r="F25" s="18">
        <v>6</v>
      </c>
      <c r="G25" s="20">
        <v>7</v>
      </c>
      <c r="H25" s="18">
        <v>8</v>
      </c>
      <c r="I25" s="20">
        <v>9</v>
      </c>
      <c r="J25" s="18">
        <v>10</v>
      </c>
      <c r="K25" s="20">
        <v>11</v>
      </c>
      <c r="L25" s="18">
        <v>12</v>
      </c>
    </row>
    <row r="26" spans="1:12" ht="25.5" customHeight="1">
      <c r="A26" s="47" t="s">
        <v>17</v>
      </c>
      <c r="B26" s="47" t="s">
        <v>34</v>
      </c>
      <c r="C26" s="9" t="s">
        <v>46</v>
      </c>
      <c r="D26" s="9">
        <v>90</v>
      </c>
      <c r="E26" s="10">
        <v>3.48</v>
      </c>
      <c r="F26" s="9" t="s">
        <v>57</v>
      </c>
      <c r="G26" s="10">
        <v>0.45</v>
      </c>
      <c r="H26" s="9" t="s">
        <v>58</v>
      </c>
      <c r="I26" s="10">
        <v>2.95</v>
      </c>
      <c r="J26" s="9" t="s">
        <v>56</v>
      </c>
      <c r="K26" s="10">
        <v>17.8</v>
      </c>
      <c r="L26" s="9" t="s">
        <v>55</v>
      </c>
    </row>
    <row r="27" spans="1:12" ht="28.5" customHeight="1">
      <c r="A27" s="48"/>
      <c r="B27" s="48"/>
      <c r="C27" s="9" t="s">
        <v>46</v>
      </c>
      <c r="D27" s="9">
        <v>74</v>
      </c>
      <c r="E27" s="10">
        <v>3.68</v>
      </c>
      <c r="F27" s="9" t="s">
        <v>57</v>
      </c>
      <c r="G27" s="10">
        <v>0.46</v>
      </c>
      <c r="H27" s="9" t="s">
        <v>58</v>
      </c>
      <c r="I27" s="10">
        <v>1.68</v>
      </c>
      <c r="J27" s="9" t="s">
        <v>59</v>
      </c>
      <c r="K27" s="10">
        <v>18</v>
      </c>
      <c r="L27" s="9" t="s">
        <v>57</v>
      </c>
    </row>
    <row r="28" spans="1:12" ht="37.5" customHeight="1">
      <c r="A28" s="9" t="s">
        <v>102</v>
      </c>
      <c r="B28" s="32" t="s">
        <v>111</v>
      </c>
      <c r="C28" s="9" t="s">
        <v>45</v>
      </c>
      <c r="D28" s="9">
        <v>129</v>
      </c>
      <c r="E28" s="10">
        <v>3.12</v>
      </c>
      <c r="F28" s="9" t="s">
        <v>57</v>
      </c>
      <c r="G28" s="10">
        <v>0.44</v>
      </c>
      <c r="H28" s="9" t="s">
        <v>56</v>
      </c>
      <c r="I28" s="10">
        <v>3.2</v>
      </c>
      <c r="J28" s="9" t="s">
        <v>57</v>
      </c>
      <c r="K28" s="10">
        <v>15.6</v>
      </c>
      <c r="L28" s="9" t="s">
        <v>55</v>
      </c>
    </row>
    <row r="29" spans="1:12" ht="28.5" customHeight="1">
      <c r="A29" s="47" t="s">
        <v>89</v>
      </c>
      <c r="B29" s="9" t="s">
        <v>90</v>
      </c>
      <c r="C29" s="47" t="s">
        <v>45</v>
      </c>
      <c r="D29" s="9">
        <v>130</v>
      </c>
      <c r="E29" s="10">
        <v>1.86</v>
      </c>
      <c r="F29" s="9" t="s">
        <v>59</v>
      </c>
      <c r="G29" s="10">
        <v>0.34</v>
      </c>
      <c r="H29" s="10" t="s">
        <v>55</v>
      </c>
      <c r="I29" s="10">
        <v>1.77</v>
      </c>
      <c r="J29" s="10" t="s">
        <v>59</v>
      </c>
      <c r="K29" s="10">
        <v>16.9</v>
      </c>
      <c r="L29" s="9" t="s">
        <v>55</v>
      </c>
    </row>
    <row r="30" spans="1:12" ht="31.5" customHeight="1">
      <c r="A30" s="48"/>
      <c r="B30" s="9" t="s">
        <v>91</v>
      </c>
      <c r="C30" s="48"/>
      <c r="D30" s="9">
        <v>95</v>
      </c>
      <c r="E30" s="10">
        <v>3.26</v>
      </c>
      <c r="F30" s="10" t="s">
        <v>57</v>
      </c>
      <c r="G30" s="10">
        <v>0.71</v>
      </c>
      <c r="H30" s="10" t="s">
        <v>121</v>
      </c>
      <c r="I30" s="10">
        <v>2.94</v>
      </c>
      <c r="J30" s="10" t="s">
        <v>57</v>
      </c>
      <c r="K30" s="10">
        <v>19.3</v>
      </c>
      <c r="L30" s="9" t="s">
        <v>57</v>
      </c>
    </row>
    <row r="31" spans="1:12" ht="27" customHeight="1">
      <c r="A31" s="49" t="s">
        <v>35</v>
      </c>
      <c r="B31" s="47" t="s">
        <v>108</v>
      </c>
      <c r="C31" s="49" t="s">
        <v>46</v>
      </c>
      <c r="D31" s="9">
        <v>137</v>
      </c>
      <c r="E31" s="10">
        <v>3.94</v>
      </c>
      <c r="F31" s="9" t="s">
        <v>57</v>
      </c>
      <c r="G31" s="9">
        <v>0.59</v>
      </c>
      <c r="H31" s="9" t="s">
        <v>121</v>
      </c>
      <c r="I31" s="10">
        <v>4.09</v>
      </c>
      <c r="J31" s="9" t="s">
        <v>58</v>
      </c>
      <c r="K31" s="10">
        <v>20.9</v>
      </c>
      <c r="L31" s="9" t="s">
        <v>57</v>
      </c>
    </row>
    <row r="32" spans="1:12" ht="27.75" customHeight="1">
      <c r="A32" s="49"/>
      <c r="B32" s="50"/>
      <c r="C32" s="49"/>
      <c r="D32" s="9">
        <v>65</v>
      </c>
      <c r="E32" s="9">
        <v>3.86</v>
      </c>
      <c r="F32" s="9" t="s">
        <v>57</v>
      </c>
      <c r="G32" s="9">
        <v>0.63</v>
      </c>
      <c r="H32" s="9" t="s">
        <v>121</v>
      </c>
      <c r="I32" s="9">
        <v>4.03</v>
      </c>
      <c r="J32" s="9" t="s">
        <v>58</v>
      </c>
      <c r="K32" s="10">
        <v>22.3</v>
      </c>
      <c r="L32" s="9" t="s">
        <v>57</v>
      </c>
    </row>
    <row r="33" spans="1:12" ht="30" customHeight="1">
      <c r="A33" s="49"/>
      <c r="B33" s="48"/>
      <c r="C33" s="49"/>
      <c r="D33" s="9">
        <v>103</v>
      </c>
      <c r="E33" s="9">
        <v>3.86</v>
      </c>
      <c r="F33" s="9" t="s">
        <v>57</v>
      </c>
      <c r="G33" s="9">
        <v>0.64</v>
      </c>
      <c r="H33" s="9" t="s">
        <v>121</v>
      </c>
      <c r="I33" s="9">
        <v>4.14</v>
      </c>
      <c r="J33" s="9" t="s">
        <v>58</v>
      </c>
      <c r="K33" s="10">
        <v>22.3</v>
      </c>
      <c r="L33" s="9" t="s">
        <v>57</v>
      </c>
    </row>
    <row r="34" spans="1:12" ht="30" customHeight="1">
      <c r="A34" s="49"/>
      <c r="B34" s="49" t="s">
        <v>49</v>
      </c>
      <c r="C34" s="49"/>
      <c r="D34" s="9">
        <v>131</v>
      </c>
      <c r="E34" s="10">
        <v>4</v>
      </c>
      <c r="F34" s="9" t="s">
        <v>57</v>
      </c>
      <c r="G34" s="9">
        <v>0.65</v>
      </c>
      <c r="H34" s="9" t="s">
        <v>121</v>
      </c>
      <c r="I34" s="10">
        <v>4</v>
      </c>
      <c r="J34" s="9" t="s">
        <v>58</v>
      </c>
      <c r="K34" s="10">
        <v>24.5</v>
      </c>
      <c r="L34" s="9" t="s">
        <v>126</v>
      </c>
    </row>
    <row r="35" spans="1:12" ht="29.25" customHeight="1">
      <c r="A35" s="49"/>
      <c r="B35" s="49"/>
      <c r="C35" s="49"/>
      <c r="D35" s="9">
        <v>130</v>
      </c>
      <c r="E35" s="10">
        <v>4.06</v>
      </c>
      <c r="F35" s="9" t="s">
        <v>57</v>
      </c>
      <c r="G35" s="9">
        <v>0.66</v>
      </c>
      <c r="H35" s="9" t="s">
        <v>121</v>
      </c>
      <c r="I35" s="10">
        <v>4.26</v>
      </c>
      <c r="J35" s="9" t="s">
        <v>121</v>
      </c>
      <c r="K35" s="10">
        <v>25</v>
      </c>
      <c r="L35" s="9" t="s">
        <v>126</v>
      </c>
    </row>
    <row r="36" spans="1:12" ht="36" customHeight="1" thickBot="1">
      <c r="A36" s="9" t="s">
        <v>44</v>
      </c>
      <c r="B36" s="9" t="s">
        <v>96</v>
      </c>
      <c r="C36" s="9" t="s">
        <v>45</v>
      </c>
      <c r="D36" s="9">
        <v>66</v>
      </c>
      <c r="E36" s="10">
        <v>3.1</v>
      </c>
      <c r="F36" s="9" t="s">
        <v>57</v>
      </c>
      <c r="G36" s="10">
        <v>0.54</v>
      </c>
      <c r="H36" s="9" t="s">
        <v>58</v>
      </c>
      <c r="I36" s="10">
        <v>2.73</v>
      </c>
      <c r="J36" s="9" t="s">
        <v>55</v>
      </c>
      <c r="K36" s="10">
        <v>18</v>
      </c>
      <c r="L36" s="9" t="s">
        <v>57</v>
      </c>
    </row>
    <row r="37" spans="1:12" s="13" customFormat="1" ht="21.75" customHeight="1">
      <c r="A37" s="49" t="s">
        <v>18</v>
      </c>
      <c r="B37" s="47" t="s">
        <v>47</v>
      </c>
      <c r="C37" s="47" t="s">
        <v>54</v>
      </c>
      <c r="D37" s="9">
        <v>104</v>
      </c>
      <c r="E37" s="9">
        <v>3.28</v>
      </c>
      <c r="F37" s="9" t="s">
        <v>57</v>
      </c>
      <c r="G37" s="10">
        <v>0.48</v>
      </c>
      <c r="H37" s="9" t="s">
        <v>56</v>
      </c>
      <c r="I37" s="9">
        <v>4.09</v>
      </c>
      <c r="J37" s="9" t="s">
        <v>56</v>
      </c>
      <c r="K37" s="10">
        <v>19.7</v>
      </c>
      <c r="L37" s="9" t="s">
        <v>57</v>
      </c>
    </row>
    <row r="38" spans="1:12" s="12" customFormat="1" ht="22.5" customHeight="1">
      <c r="A38" s="49"/>
      <c r="B38" s="50"/>
      <c r="C38" s="50"/>
      <c r="D38" s="9">
        <v>140</v>
      </c>
      <c r="E38" s="10">
        <v>3.4</v>
      </c>
      <c r="F38" s="9" t="s">
        <v>57</v>
      </c>
      <c r="G38" s="9">
        <v>0.65</v>
      </c>
      <c r="H38" s="9" t="s">
        <v>107</v>
      </c>
      <c r="I38" s="10">
        <v>4.43</v>
      </c>
      <c r="J38" s="9" t="s">
        <v>56</v>
      </c>
      <c r="K38" s="10">
        <v>20.6</v>
      </c>
      <c r="L38" s="9" t="s">
        <v>57</v>
      </c>
    </row>
    <row r="39" spans="1:12" s="12" customFormat="1" ht="22.5" customHeight="1">
      <c r="A39" s="49"/>
      <c r="B39" s="48"/>
      <c r="C39" s="48"/>
      <c r="D39" s="9">
        <v>140</v>
      </c>
      <c r="E39" s="9">
        <v>3.28</v>
      </c>
      <c r="F39" s="9" t="s">
        <v>57</v>
      </c>
      <c r="G39" s="9">
        <v>0.57</v>
      </c>
      <c r="H39" s="9" t="s">
        <v>58</v>
      </c>
      <c r="I39" s="10">
        <v>3.6</v>
      </c>
      <c r="J39" s="9" t="s">
        <v>57</v>
      </c>
      <c r="K39" s="10">
        <v>19.3</v>
      </c>
      <c r="L39" s="9" t="s">
        <v>57</v>
      </c>
    </row>
    <row r="40" spans="1:12" ht="21.75" customHeight="1">
      <c r="A40" s="47" t="s">
        <v>19</v>
      </c>
      <c r="B40" s="47" t="s">
        <v>100</v>
      </c>
      <c r="C40" s="49" t="s">
        <v>46</v>
      </c>
      <c r="D40" s="9">
        <v>120</v>
      </c>
      <c r="E40" s="10">
        <v>4.28</v>
      </c>
      <c r="F40" s="9" t="s">
        <v>57</v>
      </c>
      <c r="G40" s="10">
        <v>0.49</v>
      </c>
      <c r="H40" s="9" t="s">
        <v>58</v>
      </c>
      <c r="I40" s="10">
        <v>2.63</v>
      </c>
      <c r="J40" s="9" t="s">
        <v>57</v>
      </c>
      <c r="K40" s="10">
        <v>19.6</v>
      </c>
      <c r="L40" s="9" t="s">
        <v>57</v>
      </c>
    </row>
    <row r="41" spans="1:12" ht="21.75" customHeight="1">
      <c r="A41" s="50"/>
      <c r="B41" s="50"/>
      <c r="C41" s="49"/>
      <c r="D41" s="9">
        <v>100</v>
      </c>
      <c r="E41" s="10">
        <v>4.06</v>
      </c>
      <c r="F41" s="9" t="s">
        <v>57</v>
      </c>
      <c r="G41" s="10">
        <v>0.54</v>
      </c>
      <c r="H41" s="9" t="s">
        <v>107</v>
      </c>
      <c r="I41" s="10">
        <v>3.36</v>
      </c>
      <c r="J41" s="9" t="s">
        <v>56</v>
      </c>
      <c r="K41" s="10">
        <v>19</v>
      </c>
      <c r="L41" s="9" t="s">
        <v>57</v>
      </c>
    </row>
    <row r="42" spans="1:12" ht="30" customHeight="1">
      <c r="A42" s="48"/>
      <c r="B42" s="48"/>
      <c r="C42" s="9" t="s">
        <v>45</v>
      </c>
      <c r="D42" s="9">
        <v>130</v>
      </c>
      <c r="E42" s="10">
        <v>4.33</v>
      </c>
      <c r="F42" s="9" t="s">
        <v>58</v>
      </c>
      <c r="G42" s="10">
        <v>0.57</v>
      </c>
      <c r="H42" s="9" t="s">
        <v>58</v>
      </c>
      <c r="I42" s="10">
        <v>3.56</v>
      </c>
      <c r="J42" s="9" t="s">
        <v>57</v>
      </c>
      <c r="K42" s="10">
        <v>20.3</v>
      </c>
      <c r="L42" s="9" t="s">
        <v>57</v>
      </c>
    </row>
    <row r="43" spans="1:12" ht="15" customHeight="1">
      <c r="A43" s="18">
        <v>1</v>
      </c>
      <c r="B43" s="18">
        <v>2</v>
      </c>
      <c r="C43" s="18">
        <v>3</v>
      </c>
      <c r="D43" s="18">
        <v>4</v>
      </c>
      <c r="E43" s="20">
        <v>5</v>
      </c>
      <c r="F43" s="18">
        <v>6</v>
      </c>
      <c r="G43" s="20">
        <v>7</v>
      </c>
      <c r="H43" s="18">
        <v>8</v>
      </c>
      <c r="I43" s="20">
        <v>9</v>
      </c>
      <c r="J43" s="18">
        <v>10</v>
      </c>
      <c r="K43" s="20">
        <v>11</v>
      </c>
      <c r="L43" s="18">
        <v>12</v>
      </c>
    </row>
    <row r="44" spans="1:12" ht="26.25" customHeight="1">
      <c r="A44" s="49" t="s">
        <v>20</v>
      </c>
      <c r="B44" s="8" t="s">
        <v>113</v>
      </c>
      <c r="C44" s="47" t="s">
        <v>16</v>
      </c>
      <c r="D44" s="34">
        <v>79</v>
      </c>
      <c r="E44" s="9">
        <v>2.63</v>
      </c>
      <c r="F44" s="9" t="s">
        <v>55</v>
      </c>
      <c r="G44" s="10">
        <v>0.42</v>
      </c>
      <c r="H44" s="9" t="s">
        <v>56</v>
      </c>
      <c r="I44" s="10">
        <v>1.38</v>
      </c>
      <c r="J44" s="9" t="s">
        <v>59</v>
      </c>
      <c r="K44" s="10">
        <v>10.6</v>
      </c>
      <c r="L44" s="9" t="s">
        <v>55</v>
      </c>
    </row>
    <row r="45" spans="1:12" ht="25.5" customHeight="1">
      <c r="A45" s="49"/>
      <c r="B45" s="8" t="s">
        <v>112</v>
      </c>
      <c r="C45" s="50"/>
      <c r="D45" s="34">
        <v>115</v>
      </c>
      <c r="E45" s="9">
        <v>3.82</v>
      </c>
      <c r="F45" s="9" t="s">
        <v>57</v>
      </c>
      <c r="G45" s="9">
        <v>0.62</v>
      </c>
      <c r="H45" s="9" t="s">
        <v>121</v>
      </c>
      <c r="I45" s="10">
        <v>2.4</v>
      </c>
      <c r="J45" s="9" t="s">
        <v>57</v>
      </c>
      <c r="K45" s="10">
        <v>17</v>
      </c>
      <c r="L45" s="9" t="s">
        <v>55</v>
      </c>
    </row>
    <row r="46" spans="1:12" ht="24.75" customHeight="1">
      <c r="A46" s="49"/>
      <c r="B46" s="8" t="s">
        <v>114</v>
      </c>
      <c r="C46" s="50"/>
      <c r="D46" s="34">
        <v>103</v>
      </c>
      <c r="E46" s="10">
        <v>3.64</v>
      </c>
      <c r="F46" s="9" t="s">
        <v>57</v>
      </c>
      <c r="G46" s="10">
        <v>0.52</v>
      </c>
      <c r="H46" s="9" t="s">
        <v>121</v>
      </c>
      <c r="I46" s="9">
        <v>1.76</v>
      </c>
      <c r="J46" s="9" t="s">
        <v>59</v>
      </c>
      <c r="K46" s="10">
        <v>14</v>
      </c>
      <c r="L46" s="9" t="s">
        <v>55</v>
      </c>
    </row>
    <row r="47" spans="1:12" ht="21.75" customHeight="1">
      <c r="A47" s="49"/>
      <c r="B47" s="8" t="s">
        <v>115</v>
      </c>
      <c r="C47" s="50"/>
      <c r="D47" s="33">
        <v>89</v>
      </c>
      <c r="E47" s="10">
        <v>3.67</v>
      </c>
      <c r="F47" s="9" t="s">
        <v>57</v>
      </c>
      <c r="G47" s="9">
        <v>0.57</v>
      </c>
      <c r="H47" s="9" t="s">
        <v>121</v>
      </c>
      <c r="I47" s="9">
        <v>2.05</v>
      </c>
      <c r="J47" s="9" t="s">
        <v>55</v>
      </c>
      <c r="K47" s="10">
        <v>19.4</v>
      </c>
      <c r="L47" s="9" t="s">
        <v>57</v>
      </c>
    </row>
    <row r="48" spans="1:12" ht="20.25" customHeight="1">
      <c r="A48" s="49"/>
      <c r="B48" s="8" t="s">
        <v>116</v>
      </c>
      <c r="C48" s="50"/>
      <c r="D48" s="33">
        <v>125</v>
      </c>
      <c r="E48" s="10">
        <v>3.82</v>
      </c>
      <c r="F48" s="9" t="s">
        <v>57</v>
      </c>
      <c r="G48" s="10">
        <v>0.55</v>
      </c>
      <c r="H48" s="9" t="s">
        <v>121</v>
      </c>
      <c r="I48" s="10">
        <v>2.2</v>
      </c>
      <c r="J48" s="9" t="s">
        <v>55</v>
      </c>
      <c r="K48" s="10">
        <v>10.5</v>
      </c>
      <c r="L48" s="9" t="s">
        <v>55</v>
      </c>
    </row>
    <row r="49" spans="1:12" ht="20.25" customHeight="1">
      <c r="A49" s="49"/>
      <c r="B49" s="8" t="s">
        <v>117</v>
      </c>
      <c r="C49" s="50"/>
      <c r="D49" s="34">
        <v>130</v>
      </c>
      <c r="E49" s="10">
        <v>3.64</v>
      </c>
      <c r="F49" s="9" t="s">
        <v>57</v>
      </c>
      <c r="G49" s="10">
        <v>0.53</v>
      </c>
      <c r="H49" s="9" t="s">
        <v>121</v>
      </c>
      <c r="I49" s="9">
        <v>2.17</v>
      </c>
      <c r="J49" s="9" t="s">
        <v>55</v>
      </c>
      <c r="K49" s="10">
        <v>14.7</v>
      </c>
      <c r="L49" s="9" t="s">
        <v>55</v>
      </c>
    </row>
    <row r="50" spans="1:12" ht="20.25" customHeight="1">
      <c r="A50" s="49"/>
      <c r="B50" s="8" t="s">
        <v>42</v>
      </c>
      <c r="C50" s="50"/>
      <c r="D50" s="34">
        <v>85</v>
      </c>
      <c r="E50" s="10">
        <v>3.92</v>
      </c>
      <c r="F50" s="9" t="s">
        <v>57</v>
      </c>
      <c r="G50" s="10">
        <v>0.58</v>
      </c>
      <c r="H50" s="9" t="s">
        <v>121</v>
      </c>
      <c r="I50" s="9">
        <v>2.74</v>
      </c>
      <c r="J50" s="9" t="s">
        <v>57</v>
      </c>
      <c r="K50" s="10">
        <v>14.2</v>
      </c>
      <c r="L50" s="9" t="s">
        <v>55</v>
      </c>
    </row>
    <row r="51" spans="1:12" ht="20.25" customHeight="1">
      <c r="A51" s="49"/>
      <c r="B51" s="8" t="s">
        <v>118</v>
      </c>
      <c r="C51" s="50"/>
      <c r="D51" s="34">
        <v>82</v>
      </c>
      <c r="E51" s="10">
        <v>3.16</v>
      </c>
      <c r="F51" s="9" t="s">
        <v>57</v>
      </c>
      <c r="G51" s="10">
        <v>0.58</v>
      </c>
      <c r="H51" s="9" t="s">
        <v>121</v>
      </c>
      <c r="I51" s="9">
        <v>2.19</v>
      </c>
      <c r="J51" s="9" t="s">
        <v>55</v>
      </c>
      <c r="K51" s="10">
        <v>13.7</v>
      </c>
      <c r="L51" s="9" t="s">
        <v>55</v>
      </c>
    </row>
    <row r="52" spans="1:12" ht="23.25" customHeight="1">
      <c r="A52" s="49"/>
      <c r="B52" s="8" t="s">
        <v>63</v>
      </c>
      <c r="C52" s="50"/>
      <c r="D52" s="34">
        <v>105</v>
      </c>
      <c r="E52" s="10">
        <v>3.8</v>
      </c>
      <c r="F52" s="9" t="s">
        <v>57</v>
      </c>
      <c r="G52" s="9">
        <v>0.51</v>
      </c>
      <c r="H52" s="9" t="s">
        <v>121</v>
      </c>
      <c r="I52" s="10">
        <v>2.27</v>
      </c>
      <c r="J52" s="9" t="s">
        <v>57</v>
      </c>
      <c r="K52" s="10">
        <v>11.6</v>
      </c>
      <c r="L52" s="9" t="s">
        <v>55</v>
      </c>
    </row>
    <row r="53" spans="1:12" ht="23.25" customHeight="1">
      <c r="A53" s="49"/>
      <c r="B53" s="8" t="s">
        <v>119</v>
      </c>
      <c r="C53" s="50"/>
      <c r="D53" s="34">
        <v>98</v>
      </c>
      <c r="E53" s="9">
        <v>3.74</v>
      </c>
      <c r="F53" s="9" t="s">
        <v>57</v>
      </c>
      <c r="G53" s="9">
        <v>0.55</v>
      </c>
      <c r="H53" s="9" t="s">
        <v>121</v>
      </c>
      <c r="I53" s="9">
        <v>2.22</v>
      </c>
      <c r="J53" s="9" t="s">
        <v>55</v>
      </c>
      <c r="K53" s="10">
        <v>11.6</v>
      </c>
      <c r="L53" s="9" t="s">
        <v>55</v>
      </c>
    </row>
    <row r="54" spans="1:12" ht="23.25" customHeight="1">
      <c r="A54" s="49"/>
      <c r="B54" s="8" t="s">
        <v>120</v>
      </c>
      <c r="C54" s="48"/>
      <c r="D54" s="34">
        <v>95</v>
      </c>
      <c r="E54" s="10">
        <v>3.2</v>
      </c>
      <c r="F54" s="9" t="s">
        <v>57</v>
      </c>
      <c r="G54" s="9">
        <v>0.53</v>
      </c>
      <c r="H54" s="9" t="s">
        <v>121</v>
      </c>
      <c r="I54" s="9">
        <v>2.26</v>
      </c>
      <c r="J54" s="9" t="s">
        <v>55</v>
      </c>
      <c r="K54" s="10">
        <v>13.2</v>
      </c>
      <c r="L54" s="9" t="s">
        <v>55</v>
      </c>
    </row>
    <row r="55" spans="1:12" ht="23.25" customHeight="1">
      <c r="A55" s="47" t="s">
        <v>36</v>
      </c>
      <c r="B55" s="47" t="s">
        <v>97</v>
      </c>
      <c r="C55" s="47" t="s">
        <v>45</v>
      </c>
      <c r="D55" s="9">
        <v>93</v>
      </c>
      <c r="E55" s="9">
        <v>3.56</v>
      </c>
      <c r="F55" s="9" t="s">
        <v>56</v>
      </c>
      <c r="G55" s="9">
        <v>0.48</v>
      </c>
      <c r="H55" s="9" t="s">
        <v>56</v>
      </c>
      <c r="I55" s="9">
        <v>3.47</v>
      </c>
      <c r="J55" s="9" t="s">
        <v>57</v>
      </c>
      <c r="K55" s="10">
        <v>19.4</v>
      </c>
      <c r="L55" s="9" t="s">
        <v>57</v>
      </c>
    </row>
    <row r="56" spans="1:12" ht="27" customHeight="1">
      <c r="A56" s="48"/>
      <c r="B56" s="48"/>
      <c r="C56" s="48"/>
      <c r="D56" s="9">
        <v>90</v>
      </c>
      <c r="E56" s="10">
        <v>3.32</v>
      </c>
      <c r="F56" s="9" t="s">
        <v>57</v>
      </c>
      <c r="G56" s="10">
        <v>0.47</v>
      </c>
      <c r="H56" s="9" t="s">
        <v>56</v>
      </c>
      <c r="I56" s="10">
        <v>2.63</v>
      </c>
      <c r="J56" s="9" t="s">
        <v>55</v>
      </c>
      <c r="K56" s="10">
        <v>18.5</v>
      </c>
      <c r="L56" s="9" t="s">
        <v>57</v>
      </c>
    </row>
    <row r="57" spans="1:12" ht="30" customHeight="1">
      <c r="A57" s="28" t="s">
        <v>37</v>
      </c>
      <c r="B57" s="9" t="s">
        <v>38</v>
      </c>
      <c r="C57" s="28" t="s">
        <v>45</v>
      </c>
      <c r="D57" s="9">
        <v>54</v>
      </c>
      <c r="E57" s="10">
        <v>3.07</v>
      </c>
      <c r="F57" s="9" t="s">
        <v>57</v>
      </c>
      <c r="G57" s="10">
        <v>0.44</v>
      </c>
      <c r="H57" s="9" t="s">
        <v>56</v>
      </c>
      <c r="I57" s="9">
        <v>3.24</v>
      </c>
      <c r="J57" s="9" t="s">
        <v>57</v>
      </c>
      <c r="K57" s="10">
        <v>18.9</v>
      </c>
      <c r="L57" s="9" t="s">
        <v>57</v>
      </c>
    </row>
    <row r="58" spans="1:12" ht="28.5" customHeight="1">
      <c r="A58" s="47" t="s">
        <v>21</v>
      </c>
      <c r="B58" s="47" t="s">
        <v>95</v>
      </c>
      <c r="C58" s="9" t="s">
        <v>45</v>
      </c>
      <c r="D58" s="9">
        <v>70</v>
      </c>
      <c r="E58" s="10">
        <v>2.93</v>
      </c>
      <c r="F58" s="9" t="s">
        <v>57</v>
      </c>
      <c r="G58" s="10">
        <v>0.6</v>
      </c>
      <c r="H58" s="9" t="s">
        <v>121</v>
      </c>
      <c r="I58" s="9">
        <v>3.14</v>
      </c>
      <c r="J58" s="9" t="s">
        <v>57</v>
      </c>
      <c r="K58" s="10">
        <v>19.1</v>
      </c>
      <c r="L58" s="9" t="s">
        <v>57</v>
      </c>
    </row>
    <row r="59" spans="1:12" ht="27.75" customHeight="1">
      <c r="A59" s="50"/>
      <c r="B59" s="50"/>
      <c r="C59" s="9" t="s">
        <v>46</v>
      </c>
      <c r="D59" s="9">
        <v>50</v>
      </c>
      <c r="E59" s="10">
        <v>3.31</v>
      </c>
      <c r="F59" s="9" t="s">
        <v>57</v>
      </c>
      <c r="G59" s="10">
        <v>0.58</v>
      </c>
      <c r="H59" s="9" t="s">
        <v>121</v>
      </c>
      <c r="I59" s="9">
        <v>2.83</v>
      </c>
      <c r="J59" s="9" t="s">
        <v>57</v>
      </c>
      <c r="K59" s="10">
        <v>20.3</v>
      </c>
      <c r="L59" s="9" t="s">
        <v>57</v>
      </c>
    </row>
    <row r="60" spans="1:12" ht="28.5" customHeight="1">
      <c r="A60" s="48"/>
      <c r="B60" s="48"/>
      <c r="C60" s="9" t="s">
        <v>45</v>
      </c>
      <c r="D60" s="9">
        <v>63</v>
      </c>
      <c r="E60" s="10">
        <v>3.49</v>
      </c>
      <c r="F60" s="9" t="s">
        <v>57</v>
      </c>
      <c r="G60" s="10">
        <v>0.64</v>
      </c>
      <c r="H60" s="9" t="s">
        <v>121</v>
      </c>
      <c r="I60" s="10">
        <v>3.12</v>
      </c>
      <c r="J60" s="9" t="s">
        <v>57</v>
      </c>
      <c r="K60" s="10">
        <v>21.2</v>
      </c>
      <c r="L60" s="9" t="s">
        <v>57</v>
      </c>
    </row>
    <row r="61" spans="1:12" ht="24" customHeight="1">
      <c r="A61" s="47" t="s">
        <v>22</v>
      </c>
      <c r="B61" s="9" t="s">
        <v>84</v>
      </c>
      <c r="C61" s="49" t="s">
        <v>45</v>
      </c>
      <c r="D61" s="9">
        <v>110</v>
      </c>
      <c r="E61" s="10">
        <v>2.03</v>
      </c>
      <c r="F61" s="9" t="s">
        <v>59</v>
      </c>
      <c r="G61" s="10">
        <v>0.51</v>
      </c>
      <c r="H61" s="9" t="s">
        <v>58</v>
      </c>
      <c r="I61" s="10">
        <v>1.19</v>
      </c>
      <c r="J61" s="9" t="s">
        <v>59</v>
      </c>
      <c r="K61" s="10">
        <v>14.7</v>
      </c>
      <c r="L61" s="9" t="s">
        <v>55</v>
      </c>
    </row>
    <row r="62" spans="1:12" ht="27" customHeight="1">
      <c r="A62" s="50"/>
      <c r="B62" s="9" t="s">
        <v>64</v>
      </c>
      <c r="C62" s="49"/>
      <c r="D62" s="9">
        <v>125</v>
      </c>
      <c r="E62" s="10">
        <v>2.6</v>
      </c>
      <c r="F62" s="9" t="s">
        <v>55</v>
      </c>
      <c r="G62" s="9">
        <v>0.62</v>
      </c>
      <c r="H62" s="9" t="s">
        <v>58</v>
      </c>
      <c r="I62" s="9">
        <v>2.82</v>
      </c>
      <c r="J62" s="9" t="s">
        <v>57</v>
      </c>
      <c r="K62" s="10">
        <v>19</v>
      </c>
      <c r="L62" s="9" t="s">
        <v>57</v>
      </c>
    </row>
    <row r="63" spans="1:12" ht="28.5" customHeight="1">
      <c r="A63" s="48"/>
      <c r="B63" s="9" t="s">
        <v>85</v>
      </c>
      <c r="C63" s="8" t="s">
        <v>46</v>
      </c>
      <c r="D63" s="9">
        <v>86</v>
      </c>
      <c r="E63" s="10">
        <v>2.34</v>
      </c>
      <c r="F63" s="9" t="s">
        <v>59</v>
      </c>
      <c r="G63" s="9">
        <v>0.41</v>
      </c>
      <c r="H63" s="9" t="s">
        <v>56</v>
      </c>
      <c r="I63" s="9">
        <v>1.57</v>
      </c>
      <c r="J63" s="9" t="s">
        <v>59</v>
      </c>
      <c r="K63" s="10">
        <v>17.6</v>
      </c>
      <c r="L63" s="9" t="s">
        <v>55</v>
      </c>
    </row>
    <row r="64" spans="1:12" ht="12" customHeight="1">
      <c r="A64" s="18">
        <v>1</v>
      </c>
      <c r="B64" s="18">
        <v>2</v>
      </c>
      <c r="C64" s="18">
        <v>3</v>
      </c>
      <c r="D64" s="18">
        <v>4</v>
      </c>
      <c r="E64" s="20">
        <v>5</v>
      </c>
      <c r="F64" s="18">
        <v>6</v>
      </c>
      <c r="G64" s="20">
        <v>7</v>
      </c>
      <c r="H64" s="18">
        <v>8</v>
      </c>
      <c r="I64" s="20">
        <v>9</v>
      </c>
      <c r="J64" s="18">
        <v>10</v>
      </c>
      <c r="K64" s="20">
        <v>11</v>
      </c>
      <c r="L64" s="18">
        <v>12</v>
      </c>
    </row>
    <row r="65" spans="1:12" ht="27.75" customHeight="1">
      <c r="A65" s="49" t="s">
        <v>23</v>
      </c>
      <c r="B65" s="47" t="s">
        <v>68</v>
      </c>
      <c r="C65" s="9" t="s">
        <v>45</v>
      </c>
      <c r="D65" s="9">
        <v>153</v>
      </c>
      <c r="E65" s="10">
        <v>2</v>
      </c>
      <c r="F65" s="9" t="s">
        <v>59</v>
      </c>
      <c r="G65" s="9">
        <v>0.59</v>
      </c>
      <c r="H65" s="9" t="s">
        <v>106</v>
      </c>
      <c r="I65" s="9">
        <v>1.64</v>
      </c>
      <c r="J65" s="9" t="s">
        <v>59</v>
      </c>
      <c r="K65" s="10">
        <v>10.4</v>
      </c>
      <c r="L65" s="9" t="s">
        <v>55</v>
      </c>
    </row>
    <row r="66" spans="1:12" ht="27.75" customHeight="1">
      <c r="A66" s="49"/>
      <c r="B66" s="48"/>
      <c r="C66" s="9" t="s">
        <v>46</v>
      </c>
      <c r="D66" s="9">
        <v>100</v>
      </c>
      <c r="E66" s="10">
        <v>2.84</v>
      </c>
      <c r="F66" s="9" t="s">
        <v>55</v>
      </c>
      <c r="G66" s="10">
        <v>0.79</v>
      </c>
      <c r="H66" s="9" t="s">
        <v>107</v>
      </c>
      <c r="I66" s="9">
        <v>4.06</v>
      </c>
      <c r="J66" s="9" t="s">
        <v>58</v>
      </c>
      <c r="K66" s="10">
        <v>11.6</v>
      </c>
      <c r="L66" s="9" t="s">
        <v>55</v>
      </c>
    </row>
    <row r="67" spans="1:12" ht="23.25" customHeight="1">
      <c r="A67" s="49"/>
      <c r="B67" s="9" t="s">
        <v>65</v>
      </c>
      <c r="C67" s="9" t="s">
        <v>46</v>
      </c>
      <c r="D67" s="9">
        <v>87</v>
      </c>
      <c r="E67" s="10">
        <v>3.8</v>
      </c>
      <c r="F67" s="9" t="s">
        <v>57</v>
      </c>
      <c r="G67" s="9">
        <v>0.62</v>
      </c>
      <c r="H67" s="9" t="s">
        <v>107</v>
      </c>
      <c r="I67" s="9">
        <v>2.53</v>
      </c>
      <c r="J67" s="9" t="s">
        <v>57</v>
      </c>
      <c r="K67" s="10">
        <v>12.2</v>
      </c>
      <c r="L67" s="9" t="s">
        <v>55</v>
      </c>
    </row>
    <row r="68" spans="1:12" ht="30.75" customHeight="1">
      <c r="A68" s="49"/>
      <c r="B68" s="47" t="s">
        <v>101</v>
      </c>
      <c r="C68" s="9" t="s">
        <v>45</v>
      </c>
      <c r="D68" s="9">
        <v>101</v>
      </c>
      <c r="E68" s="9">
        <v>2.82</v>
      </c>
      <c r="F68" s="9" t="s">
        <v>57</v>
      </c>
      <c r="G68" s="9">
        <v>0.75</v>
      </c>
      <c r="H68" s="9" t="s">
        <v>107</v>
      </c>
      <c r="I68" s="9">
        <v>1.94</v>
      </c>
      <c r="J68" s="9" t="s">
        <v>59</v>
      </c>
      <c r="K68" s="10">
        <v>11.6</v>
      </c>
      <c r="L68" s="9" t="s">
        <v>55</v>
      </c>
    </row>
    <row r="69" spans="1:12" ht="29.25" customHeight="1">
      <c r="A69" s="49"/>
      <c r="B69" s="48"/>
      <c r="C69" s="9" t="s">
        <v>46</v>
      </c>
      <c r="D69" s="9">
        <v>125</v>
      </c>
      <c r="E69" s="10">
        <v>3.8</v>
      </c>
      <c r="F69" s="9" t="s">
        <v>57</v>
      </c>
      <c r="G69" s="9">
        <v>0.54</v>
      </c>
      <c r="H69" s="9" t="s">
        <v>107</v>
      </c>
      <c r="I69" s="9">
        <v>2.17</v>
      </c>
      <c r="J69" s="9" t="s">
        <v>55</v>
      </c>
      <c r="K69" s="10">
        <v>12.2</v>
      </c>
      <c r="L69" s="9" t="s">
        <v>55</v>
      </c>
    </row>
    <row r="70" spans="1:12" ht="25.5" customHeight="1">
      <c r="A70" s="49"/>
      <c r="B70" s="9" t="s">
        <v>69</v>
      </c>
      <c r="C70" s="9" t="s">
        <v>46</v>
      </c>
      <c r="D70" s="28">
        <v>88</v>
      </c>
      <c r="E70" s="28">
        <v>3.88</v>
      </c>
      <c r="F70" s="28" t="s">
        <v>57</v>
      </c>
      <c r="G70" s="36">
        <v>0.46</v>
      </c>
      <c r="H70" s="28" t="s">
        <v>58</v>
      </c>
      <c r="I70" s="28">
        <v>2.32</v>
      </c>
      <c r="J70" s="28" t="s">
        <v>55</v>
      </c>
      <c r="K70" s="36">
        <v>14.9</v>
      </c>
      <c r="L70" s="28" t="s">
        <v>55</v>
      </c>
    </row>
    <row r="71" spans="1:12" ht="27" customHeight="1">
      <c r="A71" s="47" t="s">
        <v>103</v>
      </c>
      <c r="B71" s="9" t="s">
        <v>109</v>
      </c>
      <c r="C71" s="35" t="s">
        <v>45</v>
      </c>
      <c r="D71" s="33">
        <v>100</v>
      </c>
      <c r="E71" s="10">
        <v>3.81</v>
      </c>
      <c r="F71" s="9" t="s">
        <v>56</v>
      </c>
      <c r="G71" s="10">
        <v>0.65</v>
      </c>
      <c r="H71" s="9" t="s">
        <v>121</v>
      </c>
      <c r="I71" s="10">
        <v>3.82</v>
      </c>
      <c r="J71" s="9" t="s">
        <v>56</v>
      </c>
      <c r="K71" s="10">
        <v>13.25</v>
      </c>
      <c r="L71" s="9" t="s">
        <v>55</v>
      </c>
    </row>
    <row r="72" spans="1:12" ht="27.75" customHeight="1">
      <c r="A72" s="50"/>
      <c r="B72" s="47" t="s">
        <v>110</v>
      </c>
      <c r="C72" s="35" t="s">
        <v>46</v>
      </c>
      <c r="D72" s="33">
        <v>100</v>
      </c>
      <c r="E72" s="10">
        <v>4.16</v>
      </c>
      <c r="F72" s="9" t="s">
        <v>57</v>
      </c>
      <c r="G72" s="10">
        <v>0.59</v>
      </c>
      <c r="H72" s="9" t="s">
        <v>121</v>
      </c>
      <c r="I72" s="10">
        <v>3.94</v>
      </c>
      <c r="J72" s="9" t="s">
        <v>58</v>
      </c>
      <c r="K72" s="10">
        <v>12.2</v>
      </c>
      <c r="L72" s="9" t="s">
        <v>55</v>
      </c>
    </row>
    <row r="73" spans="1:12" ht="27" customHeight="1">
      <c r="A73" s="48"/>
      <c r="B73" s="48"/>
      <c r="C73" s="9" t="s">
        <v>46</v>
      </c>
      <c r="D73" s="38">
        <v>111</v>
      </c>
      <c r="E73" s="31">
        <v>4.18</v>
      </c>
      <c r="F73" s="31" t="s">
        <v>57</v>
      </c>
      <c r="G73" s="37">
        <v>0.53</v>
      </c>
      <c r="H73" s="31" t="s">
        <v>122</v>
      </c>
      <c r="I73" s="31">
        <v>3.63</v>
      </c>
      <c r="J73" s="31" t="s">
        <v>58</v>
      </c>
      <c r="K73" s="37">
        <v>14.65</v>
      </c>
      <c r="L73" s="31" t="s">
        <v>55</v>
      </c>
    </row>
    <row r="74" spans="1:12" ht="33.75" customHeight="1">
      <c r="A74" s="28" t="s">
        <v>39</v>
      </c>
      <c r="B74" s="9" t="s">
        <v>66</v>
      </c>
      <c r="C74" s="9" t="s">
        <v>46</v>
      </c>
      <c r="D74" s="9">
        <v>120</v>
      </c>
      <c r="E74" s="10">
        <v>2.98</v>
      </c>
      <c r="F74" s="9" t="s">
        <v>55</v>
      </c>
      <c r="G74" s="10">
        <v>0.49</v>
      </c>
      <c r="H74" s="9" t="s">
        <v>58</v>
      </c>
      <c r="I74" s="10">
        <v>2.82</v>
      </c>
      <c r="J74" s="9" t="s">
        <v>57</v>
      </c>
      <c r="K74" s="10">
        <v>22.3</v>
      </c>
      <c r="L74" s="9" t="s">
        <v>57</v>
      </c>
    </row>
    <row r="75" spans="1:12" ht="27.75" customHeight="1">
      <c r="A75" s="49" t="s">
        <v>75</v>
      </c>
      <c r="B75" s="8" t="s">
        <v>77</v>
      </c>
      <c r="C75" s="49" t="s">
        <v>46</v>
      </c>
      <c r="D75" s="9">
        <v>80</v>
      </c>
      <c r="E75" s="10">
        <v>3.11</v>
      </c>
      <c r="F75" s="9" t="s">
        <v>57</v>
      </c>
      <c r="G75" s="10">
        <v>0.57</v>
      </c>
      <c r="H75" s="9" t="s">
        <v>121</v>
      </c>
      <c r="I75" s="10">
        <v>3.45</v>
      </c>
      <c r="J75" s="9" t="s">
        <v>56</v>
      </c>
      <c r="K75" s="10">
        <v>19.5</v>
      </c>
      <c r="L75" s="9" t="s">
        <v>57</v>
      </c>
    </row>
    <row r="76" spans="1:12" ht="27.75" customHeight="1">
      <c r="A76" s="49"/>
      <c r="B76" s="8" t="s">
        <v>77</v>
      </c>
      <c r="C76" s="49"/>
      <c r="D76" s="9">
        <v>121</v>
      </c>
      <c r="E76" s="10">
        <v>3.01</v>
      </c>
      <c r="F76" s="9" t="s">
        <v>55</v>
      </c>
      <c r="G76" s="10">
        <v>0.53</v>
      </c>
      <c r="H76" s="9" t="s">
        <v>121</v>
      </c>
      <c r="I76" s="10">
        <v>2.83</v>
      </c>
      <c r="J76" s="9" t="s">
        <v>57</v>
      </c>
      <c r="K76" s="10">
        <v>19</v>
      </c>
      <c r="L76" s="9" t="s">
        <v>57</v>
      </c>
    </row>
    <row r="77" spans="1:12" ht="27.75" customHeight="1">
      <c r="A77" s="49"/>
      <c r="B77" s="8" t="s">
        <v>92</v>
      </c>
      <c r="C77" s="49"/>
      <c r="D77" s="9">
        <v>100</v>
      </c>
      <c r="E77" s="10">
        <v>3.06</v>
      </c>
      <c r="F77" s="9" t="s">
        <v>55</v>
      </c>
      <c r="G77" s="10">
        <v>0.56</v>
      </c>
      <c r="H77" s="9" t="s">
        <v>121</v>
      </c>
      <c r="I77" s="10">
        <v>2.87</v>
      </c>
      <c r="J77" s="9" t="s">
        <v>57</v>
      </c>
      <c r="K77" s="10">
        <v>20</v>
      </c>
      <c r="L77" s="9" t="s">
        <v>57</v>
      </c>
    </row>
    <row r="78" spans="1:12" ht="29.25" customHeight="1">
      <c r="A78" s="49"/>
      <c r="B78" s="8" t="s">
        <v>92</v>
      </c>
      <c r="C78" s="49"/>
      <c r="D78" s="9">
        <v>103</v>
      </c>
      <c r="E78" s="10">
        <v>3.09</v>
      </c>
      <c r="F78" s="9" t="s">
        <v>55</v>
      </c>
      <c r="G78" s="10">
        <v>0.49</v>
      </c>
      <c r="H78" s="9" t="s">
        <v>58</v>
      </c>
      <c r="I78" s="10">
        <v>2.31</v>
      </c>
      <c r="J78" s="9" t="s">
        <v>55</v>
      </c>
      <c r="K78" s="30">
        <v>20.6</v>
      </c>
      <c r="L78" s="9" t="s">
        <v>57</v>
      </c>
    </row>
    <row r="79" spans="1:12" ht="27.75" customHeight="1">
      <c r="A79" s="49"/>
      <c r="B79" s="8" t="s">
        <v>93</v>
      </c>
      <c r="C79" s="49"/>
      <c r="D79" s="9">
        <v>70</v>
      </c>
      <c r="E79" s="10">
        <v>3.05</v>
      </c>
      <c r="F79" s="9" t="s">
        <v>55</v>
      </c>
      <c r="G79" s="10">
        <v>0.44</v>
      </c>
      <c r="H79" s="9" t="s">
        <v>58</v>
      </c>
      <c r="I79" s="10">
        <v>2.4</v>
      </c>
      <c r="J79" s="9" t="s">
        <v>57</v>
      </c>
      <c r="K79" s="30">
        <v>19.6</v>
      </c>
      <c r="L79" s="9" t="s">
        <v>57</v>
      </c>
    </row>
    <row r="80" spans="1:12" ht="27.75" customHeight="1">
      <c r="A80" s="49"/>
      <c r="B80" s="8" t="s">
        <v>76</v>
      </c>
      <c r="C80" s="49"/>
      <c r="D80" s="9">
        <v>100</v>
      </c>
      <c r="E80" s="10">
        <v>3.19</v>
      </c>
      <c r="F80" s="9" t="s">
        <v>57</v>
      </c>
      <c r="G80" s="10">
        <v>0.49</v>
      </c>
      <c r="H80" s="9" t="s">
        <v>58</v>
      </c>
      <c r="I80" s="10">
        <v>2.38</v>
      </c>
      <c r="J80" s="9" t="s">
        <v>55</v>
      </c>
      <c r="K80" s="30">
        <v>20.4</v>
      </c>
      <c r="L80" s="9" t="s">
        <v>57</v>
      </c>
    </row>
    <row r="81" spans="1:12" ht="27.75" customHeight="1">
      <c r="A81" s="49"/>
      <c r="B81" s="8" t="s">
        <v>76</v>
      </c>
      <c r="C81" s="49"/>
      <c r="D81" s="9">
        <v>131</v>
      </c>
      <c r="E81" s="10">
        <v>2.96</v>
      </c>
      <c r="F81" s="9" t="s">
        <v>55</v>
      </c>
      <c r="G81" s="10">
        <v>0.45</v>
      </c>
      <c r="H81" s="9" t="s">
        <v>58</v>
      </c>
      <c r="I81" s="10">
        <v>2.08</v>
      </c>
      <c r="J81" s="9" t="s">
        <v>55</v>
      </c>
      <c r="K81" s="10">
        <v>19.8</v>
      </c>
      <c r="L81" s="9" t="s">
        <v>57</v>
      </c>
    </row>
    <row r="82" spans="1:12" ht="12" customHeight="1">
      <c r="A82" s="18">
        <v>1</v>
      </c>
      <c r="B82" s="18">
        <v>2</v>
      </c>
      <c r="C82" s="18">
        <v>3</v>
      </c>
      <c r="D82" s="18">
        <v>4</v>
      </c>
      <c r="E82" s="20">
        <v>5</v>
      </c>
      <c r="F82" s="18">
        <v>6</v>
      </c>
      <c r="G82" s="20">
        <v>7</v>
      </c>
      <c r="H82" s="18">
        <v>8</v>
      </c>
      <c r="I82" s="20">
        <v>9</v>
      </c>
      <c r="J82" s="18">
        <v>10</v>
      </c>
      <c r="K82" s="20">
        <v>11</v>
      </c>
      <c r="L82" s="18">
        <v>12</v>
      </c>
    </row>
    <row r="83" spans="1:12" ht="27" customHeight="1">
      <c r="A83" s="49" t="s">
        <v>50</v>
      </c>
      <c r="B83" s="49" t="s">
        <v>51</v>
      </c>
      <c r="C83" s="49" t="s">
        <v>46</v>
      </c>
      <c r="D83" s="9">
        <v>51</v>
      </c>
      <c r="E83" s="10">
        <v>3.98</v>
      </c>
      <c r="F83" s="9" t="s">
        <v>57</v>
      </c>
      <c r="G83" s="10">
        <v>0.56</v>
      </c>
      <c r="H83" s="9" t="s">
        <v>107</v>
      </c>
      <c r="I83" s="10">
        <v>4.2</v>
      </c>
      <c r="J83" s="9" t="s">
        <v>58</v>
      </c>
      <c r="K83" s="10">
        <v>23.2</v>
      </c>
      <c r="L83" s="9" t="s">
        <v>126</v>
      </c>
    </row>
    <row r="84" spans="1:12" ht="27" customHeight="1">
      <c r="A84" s="49"/>
      <c r="B84" s="49"/>
      <c r="C84" s="49"/>
      <c r="D84" s="9">
        <v>107</v>
      </c>
      <c r="E84" s="10">
        <v>3.73</v>
      </c>
      <c r="F84" s="9" t="s">
        <v>57</v>
      </c>
      <c r="G84" s="10">
        <v>0.57</v>
      </c>
      <c r="H84" s="9" t="s">
        <v>107</v>
      </c>
      <c r="I84" s="10">
        <v>3.99</v>
      </c>
      <c r="J84" s="9" t="s">
        <v>58</v>
      </c>
      <c r="K84" s="10">
        <v>23.6</v>
      </c>
      <c r="L84" s="9" t="s">
        <v>126</v>
      </c>
    </row>
    <row r="85" spans="1:12" ht="27" customHeight="1">
      <c r="A85" s="49"/>
      <c r="B85" s="49"/>
      <c r="C85" s="49"/>
      <c r="D85" s="9">
        <v>104</v>
      </c>
      <c r="E85" s="10">
        <v>4.17</v>
      </c>
      <c r="F85" s="9" t="s">
        <v>57</v>
      </c>
      <c r="G85" s="10">
        <v>0.54</v>
      </c>
      <c r="H85" s="9" t="s">
        <v>107</v>
      </c>
      <c r="I85" s="10">
        <v>3.97</v>
      </c>
      <c r="J85" s="9" t="s">
        <v>58</v>
      </c>
      <c r="K85" s="10">
        <v>25.4</v>
      </c>
      <c r="L85" s="9" t="s">
        <v>126</v>
      </c>
    </row>
    <row r="86" spans="1:12" ht="27" customHeight="1">
      <c r="A86" s="49"/>
      <c r="B86" s="49" t="s">
        <v>98</v>
      </c>
      <c r="C86" s="49" t="s">
        <v>46</v>
      </c>
      <c r="D86" s="9">
        <v>72</v>
      </c>
      <c r="E86" s="10">
        <v>3.87</v>
      </c>
      <c r="F86" s="9" t="s">
        <v>57</v>
      </c>
      <c r="G86" s="10">
        <v>0.56</v>
      </c>
      <c r="H86" s="9" t="s">
        <v>107</v>
      </c>
      <c r="I86" s="10">
        <v>3.18</v>
      </c>
      <c r="J86" s="9" t="s">
        <v>56</v>
      </c>
      <c r="K86" s="10">
        <v>22.5</v>
      </c>
      <c r="L86" s="9" t="s">
        <v>57</v>
      </c>
    </row>
    <row r="87" spans="1:12" ht="22.5" customHeight="1">
      <c r="A87" s="49"/>
      <c r="B87" s="49"/>
      <c r="C87" s="49"/>
      <c r="D87" s="9">
        <v>86</v>
      </c>
      <c r="E87" s="10">
        <v>3.31</v>
      </c>
      <c r="F87" s="9" t="s">
        <v>57</v>
      </c>
      <c r="G87" s="10">
        <v>0.52</v>
      </c>
      <c r="H87" s="9" t="s">
        <v>107</v>
      </c>
      <c r="I87" s="10">
        <v>2.44</v>
      </c>
      <c r="J87" s="9" t="s">
        <v>57</v>
      </c>
      <c r="K87" s="10">
        <v>19.6</v>
      </c>
      <c r="L87" s="9" t="s">
        <v>57</v>
      </c>
    </row>
    <row r="88" spans="1:12" ht="22.5" customHeight="1">
      <c r="A88" s="49"/>
      <c r="B88" s="49" t="s">
        <v>71</v>
      </c>
      <c r="C88" s="49" t="s">
        <v>46</v>
      </c>
      <c r="D88" s="9">
        <v>84</v>
      </c>
      <c r="E88" s="10">
        <v>3.36</v>
      </c>
      <c r="F88" s="9" t="s">
        <v>57</v>
      </c>
      <c r="G88" s="10">
        <v>0.44</v>
      </c>
      <c r="H88" s="9" t="s">
        <v>58</v>
      </c>
      <c r="I88" s="10">
        <v>2.81</v>
      </c>
      <c r="J88" s="9" t="s">
        <v>57</v>
      </c>
      <c r="K88" s="10">
        <v>18.9</v>
      </c>
      <c r="L88" s="9" t="s">
        <v>57</v>
      </c>
    </row>
    <row r="89" spans="1:12" ht="24" customHeight="1">
      <c r="A89" s="49"/>
      <c r="B89" s="49"/>
      <c r="C89" s="49"/>
      <c r="D89" s="9">
        <v>66</v>
      </c>
      <c r="E89" s="10">
        <v>3.38</v>
      </c>
      <c r="F89" s="9" t="s">
        <v>57</v>
      </c>
      <c r="G89" s="10">
        <v>0.46</v>
      </c>
      <c r="H89" s="9" t="s">
        <v>58</v>
      </c>
      <c r="I89" s="10">
        <v>2.55</v>
      </c>
      <c r="J89" s="9" t="s">
        <v>57</v>
      </c>
      <c r="K89" s="10">
        <v>19.3</v>
      </c>
      <c r="L89" s="9" t="s">
        <v>57</v>
      </c>
    </row>
    <row r="90" spans="1:12" ht="25.5" customHeight="1">
      <c r="A90" s="49"/>
      <c r="B90" s="49" t="s">
        <v>99</v>
      </c>
      <c r="C90" s="49" t="s">
        <v>46</v>
      </c>
      <c r="D90" s="9">
        <v>70</v>
      </c>
      <c r="E90" s="10">
        <v>3.86</v>
      </c>
      <c r="F90" s="9" t="s">
        <v>57</v>
      </c>
      <c r="G90" s="10">
        <v>0.53</v>
      </c>
      <c r="H90" s="9" t="s">
        <v>107</v>
      </c>
      <c r="I90" s="10">
        <v>3.31</v>
      </c>
      <c r="J90" s="9" t="s">
        <v>56</v>
      </c>
      <c r="K90" s="10">
        <v>21.8</v>
      </c>
      <c r="L90" s="9" t="s">
        <v>57</v>
      </c>
    </row>
    <row r="91" spans="1:12" ht="25.5" customHeight="1">
      <c r="A91" s="49"/>
      <c r="B91" s="49"/>
      <c r="C91" s="49"/>
      <c r="D91" s="9">
        <v>112</v>
      </c>
      <c r="E91" s="10">
        <v>3.76</v>
      </c>
      <c r="F91" s="9" t="s">
        <v>57</v>
      </c>
      <c r="G91" s="10">
        <v>0.56</v>
      </c>
      <c r="H91" s="9" t="s">
        <v>107</v>
      </c>
      <c r="I91" s="10">
        <v>3.57</v>
      </c>
      <c r="J91" s="9" t="s">
        <v>58</v>
      </c>
      <c r="K91" s="10">
        <v>21.4</v>
      </c>
      <c r="L91" s="9" t="s">
        <v>57</v>
      </c>
    </row>
    <row r="92" spans="1:12" ht="25.5" customHeight="1">
      <c r="A92" s="49"/>
      <c r="B92" s="49"/>
      <c r="C92" s="49"/>
      <c r="D92" s="9">
        <v>120</v>
      </c>
      <c r="E92" s="10">
        <v>3.22</v>
      </c>
      <c r="F92" s="9" t="s">
        <v>57</v>
      </c>
      <c r="G92" s="10">
        <v>0.69</v>
      </c>
      <c r="H92" s="9" t="s">
        <v>107</v>
      </c>
      <c r="I92" s="10">
        <v>3.52</v>
      </c>
      <c r="J92" s="9" t="s">
        <v>58</v>
      </c>
      <c r="K92" s="10">
        <v>22.5</v>
      </c>
      <c r="L92" s="9" t="s">
        <v>57</v>
      </c>
    </row>
    <row r="93" spans="1:12" ht="25.5" customHeight="1">
      <c r="A93" s="49"/>
      <c r="B93" s="49" t="s">
        <v>70</v>
      </c>
      <c r="C93" s="49" t="s">
        <v>46</v>
      </c>
      <c r="D93" s="9">
        <v>151</v>
      </c>
      <c r="E93" s="10">
        <v>3.62</v>
      </c>
      <c r="F93" s="9" t="s">
        <v>57</v>
      </c>
      <c r="G93" s="10">
        <v>0.41</v>
      </c>
      <c r="H93" s="9" t="s">
        <v>56</v>
      </c>
      <c r="I93" s="10">
        <v>2.75</v>
      </c>
      <c r="J93" s="9" t="s">
        <v>57</v>
      </c>
      <c r="K93" s="10">
        <v>19.9</v>
      </c>
      <c r="L93" s="9" t="s">
        <v>57</v>
      </c>
    </row>
    <row r="94" spans="1:12" ht="25.5" customHeight="1">
      <c r="A94" s="49"/>
      <c r="B94" s="49"/>
      <c r="C94" s="49"/>
      <c r="D94" s="9">
        <v>121</v>
      </c>
      <c r="E94" s="10">
        <v>3.14</v>
      </c>
      <c r="F94" s="9" t="s">
        <v>57</v>
      </c>
      <c r="G94" s="10">
        <v>0.36</v>
      </c>
      <c r="H94" s="9" t="s">
        <v>57</v>
      </c>
      <c r="I94" s="10">
        <v>2.45</v>
      </c>
      <c r="J94" s="9" t="s">
        <v>57</v>
      </c>
      <c r="K94" s="10">
        <v>19.7</v>
      </c>
      <c r="L94" s="9" t="s">
        <v>57</v>
      </c>
    </row>
    <row r="95" spans="1:12" ht="24" customHeight="1">
      <c r="A95" s="49"/>
      <c r="B95" s="49"/>
      <c r="C95" s="49"/>
      <c r="D95" s="9">
        <v>112</v>
      </c>
      <c r="E95" s="10">
        <v>3.42</v>
      </c>
      <c r="F95" s="9" t="s">
        <v>57</v>
      </c>
      <c r="G95" s="10">
        <v>0.4</v>
      </c>
      <c r="H95" s="9" t="s">
        <v>56</v>
      </c>
      <c r="I95" s="10">
        <v>2.66</v>
      </c>
      <c r="J95" s="9" t="s">
        <v>57</v>
      </c>
      <c r="K95" s="10">
        <v>19.8</v>
      </c>
      <c r="L95" s="9" t="s">
        <v>57</v>
      </c>
    </row>
    <row r="96" spans="1:12" ht="26.25" customHeight="1">
      <c r="A96" s="49" t="s">
        <v>24</v>
      </c>
      <c r="B96" s="9" t="s">
        <v>60</v>
      </c>
      <c r="C96" s="49" t="s">
        <v>46</v>
      </c>
      <c r="D96" s="9">
        <v>130</v>
      </c>
      <c r="E96" s="9">
        <v>3.03</v>
      </c>
      <c r="F96" s="9" t="s">
        <v>55</v>
      </c>
      <c r="G96" s="10">
        <v>0.69</v>
      </c>
      <c r="H96" s="9" t="s">
        <v>121</v>
      </c>
      <c r="I96" s="10">
        <v>2.77</v>
      </c>
      <c r="J96" s="9" t="s">
        <v>57</v>
      </c>
      <c r="K96" s="10">
        <v>19.7</v>
      </c>
      <c r="L96" s="9" t="s">
        <v>57</v>
      </c>
    </row>
    <row r="97" spans="1:12" ht="24" customHeight="1">
      <c r="A97" s="49"/>
      <c r="B97" s="9" t="s">
        <v>53</v>
      </c>
      <c r="C97" s="47"/>
      <c r="D97" s="28">
        <v>100</v>
      </c>
      <c r="E97" s="28">
        <v>3.36</v>
      </c>
      <c r="F97" s="28" t="s">
        <v>57</v>
      </c>
      <c r="G97" s="28">
        <v>0.62</v>
      </c>
      <c r="H97" s="28" t="s">
        <v>121</v>
      </c>
      <c r="I97" s="28">
        <v>2.77</v>
      </c>
      <c r="J97" s="28" t="s">
        <v>57</v>
      </c>
      <c r="K97" s="36">
        <v>20</v>
      </c>
      <c r="L97" s="28" t="s">
        <v>57</v>
      </c>
    </row>
    <row r="98" spans="1:12" ht="27" customHeight="1">
      <c r="A98" s="28" t="s">
        <v>104</v>
      </c>
      <c r="B98" s="9" t="s">
        <v>90</v>
      </c>
      <c r="C98" s="9" t="s">
        <v>45</v>
      </c>
      <c r="D98" s="9">
        <v>92</v>
      </c>
      <c r="E98" s="9">
        <v>3.41</v>
      </c>
      <c r="F98" s="9" t="s">
        <v>57</v>
      </c>
      <c r="G98" s="9">
        <v>0.67</v>
      </c>
      <c r="H98" s="9" t="s">
        <v>121</v>
      </c>
      <c r="I98" s="9">
        <v>2.59</v>
      </c>
      <c r="J98" s="9" t="s">
        <v>55</v>
      </c>
      <c r="K98" s="9">
        <v>17.81</v>
      </c>
      <c r="L98" s="9" t="s">
        <v>55</v>
      </c>
    </row>
    <row r="99" spans="1:12" ht="24.75" customHeight="1">
      <c r="A99" s="47" t="s">
        <v>78</v>
      </c>
      <c r="B99" s="8" t="s">
        <v>79</v>
      </c>
      <c r="C99" s="31" t="s">
        <v>15</v>
      </c>
      <c r="D99" s="31">
        <v>100</v>
      </c>
      <c r="E99" s="31">
        <v>4.01</v>
      </c>
      <c r="F99" s="31" t="s">
        <v>58</v>
      </c>
      <c r="G99" s="31">
        <v>0.43</v>
      </c>
      <c r="H99" s="31" t="s">
        <v>57</v>
      </c>
      <c r="I99" s="37">
        <v>2.86</v>
      </c>
      <c r="J99" s="31" t="s">
        <v>57</v>
      </c>
      <c r="K99" s="31">
        <v>13.32</v>
      </c>
      <c r="L99" s="31" t="s">
        <v>55</v>
      </c>
    </row>
    <row r="100" spans="1:12" ht="23.25" customHeight="1">
      <c r="A100" s="48"/>
      <c r="B100" s="8" t="s">
        <v>80</v>
      </c>
      <c r="C100" s="9" t="s">
        <v>46</v>
      </c>
      <c r="D100" s="9">
        <v>60</v>
      </c>
      <c r="E100" s="9">
        <v>3.49</v>
      </c>
      <c r="F100" s="9" t="s">
        <v>57</v>
      </c>
      <c r="G100" s="9">
        <v>0.49</v>
      </c>
      <c r="H100" s="9" t="s">
        <v>58</v>
      </c>
      <c r="I100" s="10">
        <v>2.81</v>
      </c>
      <c r="J100" s="9" t="s">
        <v>57</v>
      </c>
      <c r="K100" s="9">
        <v>6.16</v>
      </c>
      <c r="L100" s="9" t="s">
        <v>55</v>
      </c>
    </row>
    <row r="101" spans="1:12" ht="27" customHeight="1">
      <c r="A101" s="47" t="s">
        <v>48</v>
      </c>
      <c r="B101" s="47" t="s">
        <v>72</v>
      </c>
      <c r="C101" s="49" t="s">
        <v>46</v>
      </c>
      <c r="D101" s="9">
        <v>54</v>
      </c>
      <c r="E101" s="10">
        <v>3.6</v>
      </c>
      <c r="F101" s="9" t="s">
        <v>57</v>
      </c>
      <c r="G101" s="9">
        <v>0.48</v>
      </c>
      <c r="H101" s="9" t="s">
        <v>58</v>
      </c>
      <c r="I101" s="9">
        <v>3.49</v>
      </c>
      <c r="J101" s="9" t="s">
        <v>56</v>
      </c>
      <c r="K101" s="10">
        <v>21.2</v>
      </c>
      <c r="L101" s="9" t="s">
        <v>57</v>
      </c>
    </row>
    <row r="102" spans="1:12" ht="24.75" customHeight="1">
      <c r="A102" s="48"/>
      <c r="B102" s="48"/>
      <c r="C102" s="49"/>
      <c r="D102" s="9">
        <v>64</v>
      </c>
      <c r="E102" s="10">
        <v>4.1</v>
      </c>
      <c r="F102" s="9" t="s">
        <v>57</v>
      </c>
      <c r="G102" s="10">
        <v>0.56</v>
      </c>
      <c r="H102" s="9" t="s">
        <v>107</v>
      </c>
      <c r="I102" s="10">
        <v>4.04</v>
      </c>
      <c r="J102" s="9" t="s">
        <v>58</v>
      </c>
      <c r="K102" s="10">
        <v>22.1</v>
      </c>
      <c r="L102" s="9" t="s">
        <v>57</v>
      </c>
    </row>
    <row r="103" spans="1:12" ht="12" customHeight="1">
      <c r="A103" s="18">
        <v>1</v>
      </c>
      <c r="B103" s="18">
        <v>2</v>
      </c>
      <c r="C103" s="18">
        <v>3</v>
      </c>
      <c r="D103" s="18">
        <v>4</v>
      </c>
      <c r="E103" s="20">
        <v>5</v>
      </c>
      <c r="F103" s="18">
        <v>6</v>
      </c>
      <c r="G103" s="20">
        <v>7</v>
      </c>
      <c r="H103" s="18">
        <v>8</v>
      </c>
      <c r="I103" s="20">
        <v>9</v>
      </c>
      <c r="J103" s="18">
        <v>10</v>
      </c>
      <c r="K103" s="20">
        <v>11</v>
      </c>
      <c r="L103" s="18">
        <v>12</v>
      </c>
    </row>
    <row r="104" spans="1:12" ht="12.75">
      <c r="A104" s="62"/>
      <c r="B104" s="62"/>
      <c r="C104" s="22"/>
      <c r="D104" s="22"/>
      <c r="E104" s="24"/>
      <c r="F104" s="22"/>
      <c r="G104" s="24"/>
      <c r="H104" s="22"/>
      <c r="I104" s="24"/>
      <c r="J104" s="22"/>
      <c r="K104" s="24"/>
      <c r="L104" s="22"/>
    </row>
    <row r="105" spans="1:12" ht="27" customHeight="1">
      <c r="A105" s="60" t="s">
        <v>83</v>
      </c>
      <c r="B105" s="60"/>
      <c r="C105" s="9"/>
      <c r="D105" s="18">
        <f>SUM(D9:D24,D26:D42,D44:D60,D61:D74,D75:D95,D96:D102)</f>
        <v>8901</v>
      </c>
      <c r="E105" s="19">
        <v>3.31</v>
      </c>
      <c r="F105" s="19" t="s">
        <v>57</v>
      </c>
      <c r="G105" s="19">
        <v>0.54</v>
      </c>
      <c r="H105" s="19" t="s">
        <v>121</v>
      </c>
      <c r="I105" s="19">
        <v>2.93</v>
      </c>
      <c r="J105" s="19" t="s">
        <v>56</v>
      </c>
      <c r="K105" s="19">
        <v>17.66</v>
      </c>
      <c r="L105" s="19" t="s">
        <v>55</v>
      </c>
    </row>
    <row r="106" spans="1:12" ht="27" customHeight="1">
      <c r="A106" s="8" t="s">
        <v>25</v>
      </c>
      <c r="B106" s="25" t="s">
        <v>123</v>
      </c>
      <c r="C106" s="9" t="s">
        <v>15</v>
      </c>
      <c r="D106" s="9">
        <f>SUM(,D12:D13,D21:D22,D28,D29:D30,D36,D42,D55:D57,D58,D60,D61:D62,D65,D68,D71,D98,D99)</f>
        <v>2087</v>
      </c>
      <c r="E106" s="10">
        <v>2.95</v>
      </c>
      <c r="F106" s="10" t="s">
        <v>57</v>
      </c>
      <c r="G106" s="10">
        <v>0.55</v>
      </c>
      <c r="H106" s="10" t="s">
        <v>58</v>
      </c>
      <c r="I106" s="10">
        <v>2.73</v>
      </c>
      <c r="J106" s="10" t="s">
        <v>55</v>
      </c>
      <c r="K106" s="10">
        <v>16.77</v>
      </c>
      <c r="L106" s="10" t="s">
        <v>55</v>
      </c>
    </row>
    <row r="107" spans="1:12" ht="26.25" customHeight="1">
      <c r="A107" s="8"/>
      <c r="B107" s="25" t="s">
        <v>125</v>
      </c>
      <c r="C107" s="9" t="s">
        <v>16</v>
      </c>
      <c r="D107" s="9">
        <f>SUM(D9:D11,D14:D20,D23:D24,D26:D27,D31:D35,D40:D41,D44:D54,D59,D63,D66:D67,D69:D70,D72:D74,D75:D95,D96:D97,D100,D101:D102)</f>
        <v>6426</v>
      </c>
      <c r="E107" s="10">
        <v>3.43</v>
      </c>
      <c r="F107" s="10" t="s">
        <v>57</v>
      </c>
      <c r="G107" s="10">
        <v>0.52</v>
      </c>
      <c r="H107" s="10" t="s">
        <v>121</v>
      </c>
      <c r="I107" s="10">
        <v>2.93</v>
      </c>
      <c r="J107" s="10" t="s">
        <v>56</v>
      </c>
      <c r="K107" s="10">
        <v>17.81</v>
      </c>
      <c r="L107" s="10" t="s">
        <v>55</v>
      </c>
    </row>
    <row r="108" spans="1:12" ht="28.5" customHeight="1">
      <c r="A108" s="8"/>
      <c r="B108" s="23" t="s">
        <v>124</v>
      </c>
      <c r="C108" s="26" t="s">
        <v>54</v>
      </c>
      <c r="D108" s="9">
        <f>SUM(D37:D39)</f>
        <v>384</v>
      </c>
      <c r="E108" s="10">
        <v>3.32</v>
      </c>
      <c r="F108" s="9" t="s">
        <v>57</v>
      </c>
      <c r="G108" s="10">
        <v>0.57</v>
      </c>
      <c r="H108" s="9" t="s">
        <v>58</v>
      </c>
      <c r="I108" s="10">
        <v>4.03</v>
      </c>
      <c r="J108" s="9" t="s">
        <v>56</v>
      </c>
      <c r="K108" s="10">
        <v>19.88</v>
      </c>
      <c r="L108" s="9" t="s">
        <v>57</v>
      </c>
    </row>
    <row r="109" spans="1:12" ht="28.5" customHeight="1">
      <c r="A109" s="61" t="s">
        <v>26</v>
      </c>
      <c r="B109" s="61"/>
      <c r="C109" s="9"/>
      <c r="D109" s="9"/>
      <c r="E109" s="10" t="s">
        <v>27</v>
      </c>
      <c r="F109" s="9"/>
      <c r="G109" s="10" t="s">
        <v>28</v>
      </c>
      <c r="H109" s="9"/>
      <c r="I109" s="10" t="s">
        <v>29</v>
      </c>
      <c r="J109" s="9"/>
      <c r="K109" s="10" t="s">
        <v>30</v>
      </c>
      <c r="L109" s="9"/>
    </row>
    <row r="110" spans="1:12" ht="28.5" customHeight="1">
      <c r="A110" s="60" t="s">
        <v>62</v>
      </c>
      <c r="B110" s="60"/>
      <c r="C110" s="9"/>
      <c r="D110" s="18">
        <f>SUM(D14:D35,D37:D61,D63:D86,D88:D108)</f>
        <v>26096</v>
      </c>
      <c r="E110" s="19">
        <v>2.96</v>
      </c>
      <c r="F110" s="19" t="s">
        <v>55</v>
      </c>
      <c r="G110" s="19">
        <v>0.42</v>
      </c>
      <c r="H110" s="19" t="s">
        <v>56</v>
      </c>
      <c r="I110" s="19">
        <v>2.44</v>
      </c>
      <c r="J110" s="19" t="s">
        <v>57</v>
      </c>
      <c r="K110" s="19">
        <v>14.97</v>
      </c>
      <c r="L110" s="19" t="s">
        <v>55</v>
      </c>
    </row>
    <row r="111" spans="1:11" ht="12.75">
      <c r="A111" s="14"/>
      <c r="B111" s="14"/>
      <c r="I111" s="59"/>
      <c r="J111" s="59"/>
      <c r="K111" s="59"/>
    </row>
    <row r="112" spans="1:11" ht="12.75">
      <c r="A112" s="14"/>
      <c r="B112" s="14"/>
      <c r="C112" s="14"/>
      <c r="I112" s="59"/>
      <c r="J112" s="59"/>
      <c r="K112" s="59"/>
    </row>
    <row r="113" ht="12.75">
      <c r="C113" s="14"/>
    </row>
  </sheetData>
  <sheetProtection/>
  <mergeCells count="75">
    <mergeCell ref="C17:C19"/>
    <mergeCell ref="C31:C35"/>
    <mergeCell ref="C9:C11"/>
    <mergeCell ref="C14:C16"/>
    <mergeCell ref="C12:C13"/>
    <mergeCell ref="B9:B16"/>
    <mergeCell ref="B34:B35"/>
    <mergeCell ref="B31:B33"/>
    <mergeCell ref="B26:B27"/>
    <mergeCell ref="A26:A27"/>
    <mergeCell ref="A21:A22"/>
    <mergeCell ref="C21:C22"/>
    <mergeCell ref="A29:A30"/>
    <mergeCell ref="C29:C30"/>
    <mergeCell ref="C23:C24"/>
    <mergeCell ref="A23:A24"/>
    <mergeCell ref="A101:A102"/>
    <mergeCell ref="B101:B102"/>
    <mergeCell ref="C101:C102"/>
    <mergeCell ref="B65:B66"/>
    <mergeCell ref="C88:C89"/>
    <mergeCell ref="B90:B92"/>
    <mergeCell ref="C90:C92"/>
    <mergeCell ref="B93:B95"/>
    <mergeCell ref="C93:C95"/>
    <mergeCell ref="C96:C97"/>
    <mergeCell ref="I112:K112"/>
    <mergeCell ref="A2:L2"/>
    <mergeCell ref="A3:L3"/>
    <mergeCell ref="A37:A39"/>
    <mergeCell ref="A65:A70"/>
    <mergeCell ref="I6:J6"/>
    <mergeCell ref="K6:L6"/>
    <mergeCell ref="B5:B7"/>
    <mergeCell ref="B58:B60"/>
    <mergeCell ref="B83:B85"/>
    <mergeCell ref="I111:K111"/>
    <mergeCell ref="A105:B105"/>
    <mergeCell ref="A109:B109"/>
    <mergeCell ref="A110:B110"/>
    <mergeCell ref="A104:B104"/>
    <mergeCell ref="A9:A16"/>
    <mergeCell ref="B37:B39"/>
    <mergeCell ref="A31:A35"/>
    <mergeCell ref="A96:A97"/>
    <mergeCell ref="A83:A95"/>
    <mergeCell ref="C37:C39"/>
    <mergeCell ref="A99:A100"/>
    <mergeCell ref="A58:A60"/>
    <mergeCell ref="A17:A19"/>
    <mergeCell ref="B17:B19"/>
    <mergeCell ref="B86:B87"/>
    <mergeCell ref="C86:C87"/>
    <mergeCell ref="B88:B89"/>
    <mergeCell ref="B55:B56"/>
    <mergeCell ref="C83:C85"/>
    <mergeCell ref="A75:A81"/>
    <mergeCell ref="C75:C81"/>
    <mergeCell ref="A44:A54"/>
    <mergeCell ref="A40:A42"/>
    <mergeCell ref="A61:A63"/>
    <mergeCell ref="J1:L1"/>
    <mergeCell ref="E6:F6"/>
    <mergeCell ref="C5:C7"/>
    <mergeCell ref="E5:L5"/>
    <mergeCell ref="G6:H6"/>
    <mergeCell ref="A55:A56"/>
    <mergeCell ref="C40:C41"/>
    <mergeCell ref="A71:A73"/>
    <mergeCell ref="B40:B42"/>
    <mergeCell ref="B68:B69"/>
    <mergeCell ref="C61:C62"/>
    <mergeCell ref="C44:C54"/>
    <mergeCell ref="B72:B73"/>
    <mergeCell ref="C55:C5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2" r:id="rId1"/>
  <rowBreaks count="5" manualBreakCount="5">
    <brk id="24" max="11" man="1"/>
    <brk id="42" max="11" man="1"/>
    <brk id="63" max="11" man="1"/>
    <brk id="81" max="11" man="1"/>
    <brk id="10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95" zoomScaleSheetLayoutView="95" zoomScalePageLayoutView="0" workbookViewId="0" topLeftCell="A43">
      <selection activeCell="C29" sqref="C29"/>
    </sheetView>
  </sheetViews>
  <sheetFormatPr defaultColWidth="9.00390625" defaultRowHeight="12.75"/>
  <cols>
    <col min="1" max="1" width="22.375" style="0" customWidth="1"/>
    <col min="2" max="2" width="13.00390625" style="0" customWidth="1"/>
    <col min="3" max="3" width="10.00390625" style="0" bestFit="1" customWidth="1"/>
    <col min="4" max="4" width="9.625" style="0" customWidth="1"/>
    <col min="5" max="5" width="14.00390625" style="0" customWidth="1"/>
    <col min="6" max="6" width="10.625" style="0" customWidth="1"/>
    <col min="7" max="7" width="14.875" style="0" customWidth="1"/>
    <col min="8" max="8" width="10.125" style="0" customWidth="1"/>
    <col min="9" max="9" width="13.875" style="0" customWidth="1"/>
    <col min="10" max="10" width="10.125" style="0" customWidth="1"/>
    <col min="11" max="11" width="10.75390625" style="0" customWidth="1"/>
  </cols>
  <sheetData>
    <row r="1" spans="9:11" ht="12.75">
      <c r="I1" s="76" t="s">
        <v>41</v>
      </c>
      <c r="J1" s="76"/>
      <c r="K1" s="76"/>
    </row>
    <row r="2" spans="1:11" ht="15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71" t="s">
        <v>127</v>
      </c>
      <c r="B5" s="77" t="s">
        <v>4</v>
      </c>
      <c r="C5" s="7" t="s">
        <v>5</v>
      </c>
      <c r="D5" s="79" t="s">
        <v>7</v>
      </c>
      <c r="E5" s="75"/>
      <c r="F5" s="75"/>
      <c r="G5" s="75"/>
      <c r="H5" s="75"/>
      <c r="I5" s="75"/>
      <c r="J5" s="75"/>
      <c r="K5" s="75"/>
    </row>
    <row r="6" spans="1:11" ht="12.75">
      <c r="A6" s="72"/>
      <c r="B6" s="78"/>
      <c r="C6" s="41" t="s">
        <v>6</v>
      </c>
      <c r="D6" s="79" t="s">
        <v>8</v>
      </c>
      <c r="E6" s="75"/>
      <c r="F6" s="74" t="s">
        <v>9</v>
      </c>
      <c r="G6" s="75"/>
      <c r="H6" s="74" t="s">
        <v>10</v>
      </c>
      <c r="I6" s="75"/>
      <c r="J6" s="74" t="s">
        <v>11</v>
      </c>
      <c r="K6" s="75"/>
    </row>
    <row r="7" spans="1:11" ht="12.75">
      <c r="A7" s="73"/>
      <c r="B7" s="78"/>
      <c r="C7" s="46"/>
      <c r="D7" s="45" t="s">
        <v>12</v>
      </c>
      <c r="E7" s="11" t="s">
        <v>13</v>
      </c>
      <c r="F7" s="44" t="s">
        <v>12</v>
      </c>
      <c r="G7" s="11" t="s">
        <v>13</v>
      </c>
      <c r="H7" s="44" t="s">
        <v>12</v>
      </c>
      <c r="I7" s="11" t="s">
        <v>13</v>
      </c>
      <c r="J7" s="44" t="s">
        <v>12</v>
      </c>
      <c r="K7" s="11" t="s">
        <v>13</v>
      </c>
    </row>
    <row r="8" spans="1:11" ht="12.75">
      <c r="A8" s="40">
        <v>1</v>
      </c>
      <c r="B8" s="41">
        <v>2</v>
      </c>
      <c r="C8" s="41">
        <v>3</v>
      </c>
      <c r="D8" s="42">
        <v>4</v>
      </c>
      <c r="E8" s="41">
        <v>5</v>
      </c>
      <c r="F8" s="42">
        <v>6</v>
      </c>
      <c r="G8" s="41">
        <v>7</v>
      </c>
      <c r="H8" s="42">
        <v>8</v>
      </c>
      <c r="I8" s="41">
        <v>9</v>
      </c>
      <c r="J8" s="42">
        <v>10</v>
      </c>
      <c r="K8" s="43">
        <v>11</v>
      </c>
    </row>
    <row r="9" spans="1:11" ht="24" customHeight="1">
      <c r="A9" s="70" t="s">
        <v>14</v>
      </c>
      <c r="B9" s="9" t="s">
        <v>45</v>
      </c>
      <c r="C9" s="9">
        <v>166</v>
      </c>
      <c r="D9" s="9">
        <v>2.27</v>
      </c>
      <c r="E9" s="9" t="s">
        <v>57</v>
      </c>
      <c r="F9" s="9">
        <v>0.56</v>
      </c>
      <c r="G9" s="9" t="s">
        <v>58</v>
      </c>
      <c r="H9" s="9">
        <v>3.38</v>
      </c>
      <c r="I9" s="9" t="s">
        <v>57</v>
      </c>
      <c r="J9" s="9">
        <v>11.82</v>
      </c>
      <c r="K9" s="9" t="s">
        <v>55</v>
      </c>
    </row>
    <row r="10" spans="1:11" ht="24" customHeight="1">
      <c r="A10" s="70"/>
      <c r="B10" s="9" t="s">
        <v>46</v>
      </c>
      <c r="C10" s="9">
        <v>417</v>
      </c>
      <c r="D10" s="10">
        <v>2.9</v>
      </c>
      <c r="E10" s="9" t="s">
        <v>55</v>
      </c>
      <c r="F10" s="9">
        <v>0.58</v>
      </c>
      <c r="G10" s="9" t="s">
        <v>121</v>
      </c>
      <c r="H10" s="9">
        <v>4.11</v>
      </c>
      <c r="I10" s="9" t="s">
        <v>58</v>
      </c>
      <c r="J10" s="10">
        <v>15.4</v>
      </c>
      <c r="K10" s="9" t="s">
        <v>55</v>
      </c>
    </row>
    <row r="11" spans="1:11" ht="24" customHeight="1">
      <c r="A11" s="8" t="s">
        <v>73</v>
      </c>
      <c r="B11" s="9" t="s">
        <v>46</v>
      </c>
      <c r="C11" s="9">
        <v>433</v>
      </c>
      <c r="D11" s="10">
        <v>2.59</v>
      </c>
      <c r="E11" s="9" t="s">
        <v>59</v>
      </c>
      <c r="F11" s="9">
        <v>0.34</v>
      </c>
      <c r="G11" s="9" t="s">
        <v>57</v>
      </c>
      <c r="H11" s="9">
        <v>2.63</v>
      </c>
      <c r="I11" s="9" t="s">
        <v>57</v>
      </c>
      <c r="J11" s="9">
        <v>13.03</v>
      </c>
      <c r="K11" s="9" t="s">
        <v>55</v>
      </c>
    </row>
    <row r="12" spans="1:11" ht="24" customHeight="1">
      <c r="A12" s="8" t="s">
        <v>31</v>
      </c>
      <c r="B12" s="9" t="s">
        <v>46</v>
      </c>
      <c r="C12" s="9">
        <v>105</v>
      </c>
      <c r="D12" s="10">
        <v>3.68</v>
      </c>
      <c r="E12" s="9" t="s">
        <v>57</v>
      </c>
      <c r="F12" s="10">
        <v>0.49</v>
      </c>
      <c r="G12" s="9" t="s">
        <v>58</v>
      </c>
      <c r="H12" s="10">
        <v>1.79</v>
      </c>
      <c r="I12" s="9" t="s">
        <v>59</v>
      </c>
      <c r="J12" s="10">
        <v>18.4</v>
      </c>
      <c r="K12" s="9" t="s">
        <v>57</v>
      </c>
    </row>
    <row r="13" spans="1:11" ht="24" customHeight="1">
      <c r="A13" s="8" t="s">
        <v>86</v>
      </c>
      <c r="B13" s="9" t="s">
        <v>45</v>
      </c>
      <c r="C13" s="9">
        <v>220</v>
      </c>
      <c r="D13" s="10">
        <v>2.81</v>
      </c>
      <c r="E13" s="9" t="s">
        <v>57</v>
      </c>
      <c r="F13" s="10">
        <v>0.54</v>
      </c>
      <c r="G13" s="9" t="s">
        <v>58</v>
      </c>
      <c r="H13" s="10">
        <v>2.67</v>
      </c>
      <c r="I13" s="9" t="s">
        <v>55</v>
      </c>
      <c r="J13" s="10">
        <v>22.53</v>
      </c>
      <c r="K13" s="9" t="s">
        <v>57</v>
      </c>
    </row>
    <row r="14" spans="1:11" ht="24" customHeight="1">
      <c r="A14" s="15" t="s">
        <v>32</v>
      </c>
      <c r="B14" s="9" t="s">
        <v>16</v>
      </c>
      <c r="C14" s="9">
        <v>175</v>
      </c>
      <c r="D14" s="10">
        <v>2.99</v>
      </c>
      <c r="E14" s="9" t="s">
        <v>55</v>
      </c>
      <c r="F14" s="10">
        <v>0.48</v>
      </c>
      <c r="G14" s="9" t="s">
        <v>58</v>
      </c>
      <c r="H14" s="10">
        <v>2.68</v>
      </c>
      <c r="I14" s="9" t="s">
        <v>57</v>
      </c>
      <c r="J14" s="10">
        <v>20.9</v>
      </c>
      <c r="K14" s="9" t="s">
        <v>57</v>
      </c>
    </row>
    <row r="15" spans="1:11" ht="24" customHeight="1">
      <c r="A15" s="15" t="s">
        <v>17</v>
      </c>
      <c r="B15" s="9" t="s">
        <v>16</v>
      </c>
      <c r="C15" s="9">
        <v>164</v>
      </c>
      <c r="D15" s="10">
        <v>3.57</v>
      </c>
      <c r="E15" s="9" t="s">
        <v>57</v>
      </c>
      <c r="F15" s="10">
        <v>0.45</v>
      </c>
      <c r="G15" s="9" t="s">
        <v>58</v>
      </c>
      <c r="H15" s="10">
        <v>2.37</v>
      </c>
      <c r="I15" s="9" t="s">
        <v>55</v>
      </c>
      <c r="J15" s="10">
        <v>17.89</v>
      </c>
      <c r="K15" s="9" t="s">
        <v>55</v>
      </c>
    </row>
    <row r="16" spans="1:11" ht="24" customHeight="1">
      <c r="A16" s="15" t="s">
        <v>102</v>
      </c>
      <c r="B16" s="9" t="s">
        <v>45</v>
      </c>
      <c r="C16" s="9">
        <v>129</v>
      </c>
      <c r="D16" s="10">
        <v>3.12</v>
      </c>
      <c r="E16" s="9" t="s">
        <v>57</v>
      </c>
      <c r="F16" s="10">
        <v>0.44</v>
      </c>
      <c r="G16" s="9" t="s">
        <v>56</v>
      </c>
      <c r="H16" s="10">
        <v>3.2</v>
      </c>
      <c r="I16" s="9" t="s">
        <v>57</v>
      </c>
      <c r="J16" s="10">
        <v>15.6</v>
      </c>
      <c r="K16" s="9" t="s">
        <v>55</v>
      </c>
    </row>
    <row r="17" spans="1:11" ht="24" customHeight="1">
      <c r="A17" s="15" t="s">
        <v>89</v>
      </c>
      <c r="B17" s="9" t="s">
        <v>45</v>
      </c>
      <c r="C17" s="9">
        <v>225</v>
      </c>
      <c r="D17" s="10">
        <v>2.45</v>
      </c>
      <c r="E17" s="9" t="s">
        <v>55</v>
      </c>
      <c r="F17" s="10">
        <v>0.49</v>
      </c>
      <c r="G17" s="9" t="s">
        <v>56</v>
      </c>
      <c r="H17" s="10">
        <v>2.26</v>
      </c>
      <c r="I17" s="9" t="s">
        <v>55</v>
      </c>
      <c r="J17" s="10">
        <v>17.91</v>
      </c>
      <c r="K17" s="9" t="s">
        <v>55</v>
      </c>
    </row>
    <row r="18" spans="1:11" ht="24" customHeight="1">
      <c r="A18" s="15" t="s">
        <v>35</v>
      </c>
      <c r="B18" s="9" t="s">
        <v>16</v>
      </c>
      <c r="C18" s="9">
        <v>566</v>
      </c>
      <c r="D18" s="10">
        <v>3.95</v>
      </c>
      <c r="E18" s="9" t="s">
        <v>57</v>
      </c>
      <c r="F18" s="10">
        <v>0.63</v>
      </c>
      <c r="G18" s="9" t="s">
        <v>121</v>
      </c>
      <c r="H18" s="10">
        <v>4.11</v>
      </c>
      <c r="I18" s="9" t="s">
        <v>58</v>
      </c>
      <c r="J18" s="10">
        <v>23</v>
      </c>
      <c r="K18" s="9" t="s">
        <v>126</v>
      </c>
    </row>
    <row r="19" spans="1:11" ht="24" customHeight="1">
      <c r="A19" s="15" t="s">
        <v>44</v>
      </c>
      <c r="B19" s="9" t="s">
        <v>45</v>
      </c>
      <c r="C19" s="9">
        <v>66</v>
      </c>
      <c r="D19" s="10">
        <v>3.1</v>
      </c>
      <c r="E19" s="9" t="s">
        <v>57</v>
      </c>
      <c r="F19" s="10">
        <v>0.54</v>
      </c>
      <c r="G19" s="9" t="s">
        <v>58</v>
      </c>
      <c r="H19" s="10">
        <v>2.73</v>
      </c>
      <c r="I19" s="9" t="s">
        <v>55</v>
      </c>
      <c r="J19" s="10">
        <v>18</v>
      </c>
      <c r="K19" s="9" t="s">
        <v>57</v>
      </c>
    </row>
    <row r="20" spans="1:11" ht="24" customHeight="1">
      <c r="A20" s="15" t="s">
        <v>18</v>
      </c>
      <c r="B20" s="9" t="s">
        <v>54</v>
      </c>
      <c r="C20" s="9">
        <v>384</v>
      </c>
      <c r="D20" s="10">
        <v>3.32</v>
      </c>
      <c r="E20" s="9" t="s">
        <v>57</v>
      </c>
      <c r="F20" s="10">
        <v>0.57</v>
      </c>
      <c r="G20" s="9" t="s">
        <v>58</v>
      </c>
      <c r="H20" s="10">
        <v>4.03</v>
      </c>
      <c r="I20" s="9" t="s">
        <v>56</v>
      </c>
      <c r="J20" s="10">
        <v>19.88</v>
      </c>
      <c r="K20" s="9" t="s">
        <v>57</v>
      </c>
    </row>
    <row r="21" spans="1:11" ht="24" customHeight="1">
      <c r="A21" s="70" t="s">
        <v>19</v>
      </c>
      <c r="B21" s="9" t="s">
        <v>46</v>
      </c>
      <c r="C21" s="9">
        <v>220</v>
      </c>
      <c r="D21" s="10">
        <v>4.18</v>
      </c>
      <c r="E21" s="9" t="s">
        <v>57</v>
      </c>
      <c r="F21" s="10">
        <v>0.51</v>
      </c>
      <c r="G21" s="9" t="s">
        <v>121</v>
      </c>
      <c r="H21" s="10">
        <v>2.96</v>
      </c>
      <c r="I21" s="9" t="s">
        <v>56</v>
      </c>
      <c r="J21" s="10">
        <v>19.32</v>
      </c>
      <c r="K21" s="9" t="s">
        <v>57</v>
      </c>
    </row>
    <row r="22" spans="1:11" ht="24" customHeight="1">
      <c r="A22" s="70"/>
      <c r="B22" s="9" t="s">
        <v>15</v>
      </c>
      <c r="C22" s="9">
        <v>130</v>
      </c>
      <c r="D22" s="10">
        <v>4.33</v>
      </c>
      <c r="E22" s="9" t="s">
        <v>58</v>
      </c>
      <c r="F22" s="10">
        <v>0.57</v>
      </c>
      <c r="G22" s="9" t="s">
        <v>58</v>
      </c>
      <c r="H22" s="10">
        <v>3.56</v>
      </c>
      <c r="I22" s="9" t="s">
        <v>57</v>
      </c>
      <c r="J22" s="10">
        <v>20.3</v>
      </c>
      <c r="K22" s="9" t="s">
        <v>57</v>
      </c>
    </row>
    <row r="23" spans="1:11" ht="24" customHeight="1">
      <c r="A23" s="15" t="s">
        <v>20</v>
      </c>
      <c r="B23" s="9" t="s">
        <v>16</v>
      </c>
      <c r="C23" s="9">
        <v>1106</v>
      </c>
      <c r="D23" s="10">
        <v>3.58</v>
      </c>
      <c r="E23" s="9" t="s">
        <v>57</v>
      </c>
      <c r="F23" s="10">
        <v>0.54</v>
      </c>
      <c r="G23" s="9" t="s">
        <v>121</v>
      </c>
      <c r="H23" s="10">
        <v>2.15</v>
      </c>
      <c r="I23" s="9" t="s">
        <v>55</v>
      </c>
      <c r="J23" s="10">
        <v>13.67</v>
      </c>
      <c r="K23" s="9" t="s">
        <v>55</v>
      </c>
    </row>
    <row r="24" spans="1:11" ht="14.25" customHeight="1">
      <c r="A24" s="18">
        <v>1</v>
      </c>
      <c r="B24" s="18">
        <v>2</v>
      </c>
      <c r="C24" s="18">
        <v>3</v>
      </c>
      <c r="D24" s="20">
        <v>4</v>
      </c>
      <c r="E24" s="18">
        <v>5</v>
      </c>
      <c r="F24" s="20">
        <v>6</v>
      </c>
      <c r="G24" s="18">
        <v>7</v>
      </c>
      <c r="H24" s="20">
        <v>8</v>
      </c>
      <c r="I24" s="18">
        <v>9</v>
      </c>
      <c r="J24" s="20">
        <v>10</v>
      </c>
      <c r="K24" s="18">
        <v>11</v>
      </c>
    </row>
    <row r="25" spans="1:11" ht="24" customHeight="1">
      <c r="A25" s="8" t="s">
        <v>36</v>
      </c>
      <c r="B25" s="9" t="s">
        <v>15</v>
      </c>
      <c r="C25" s="9">
        <v>183</v>
      </c>
      <c r="D25" s="10">
        <v>3.44</v>
      </c>
      <c r="E25" s="9" t="s">
        <v>57</v>
      </c>
      <c r="F25" s="10">
        <v>0.47</v>
      </c>
      <c r="G25" s="9" t="s">
        <v>56</v>
      </c>
      <c r="H25" s="10">
        <v>3.05</v>
      </c>
      <c r="I25" s="9" t="s">
        <v>57</v>
      </c>
      <c r="J25" s="10">
        <v>18.95</v>
      </c>
      <c r="K25" s="9" t="s">
        <v>57</v>
      </c>
    </row>
    <row r="26" spans="1:11" ht="24" customHeight="1">
      <c r="A26" s="8" t="s">
        <v>37</v>
      </c>
      <c r="B26" s="9" t="s">
        <v>45</v>
      </c>
      <c r="C26" s="9">
        <v>54</v>
      </c>
      <c r="D26" s="10">
        <v>3.07</v>
      </c>
      <c r="E26" s="9" t="s">
        <v>57</v>
      </c>
      <c r="F26" s="10">
        <v>0.44</v>
      </c>
      <c r="G26" s="9" t="s">
        <v>56</v>
      </c>
      <c r="H26" s="9">
        <v>3.24</v>
      </c>
      <c r="I26" s="9" t="s">
        <v>57</v>
      </c>
      <c r="J26" s="10">
        <v>18.9</v>
      </c>
      <c r="K26" s="9" t="s">
        <v>57</v>
      </c>
    </row>
    <row r="27" spans="1:11" ht="24" customHeight="1">
      <c r="A27" s="68" t="s">
        <v>21</v>
      </c>
      <c r="B27" s="9" t="s">
        <v>46</v>
      </c>
      <c r="C27" s="9">
        <v>50</v>
      </c>
      <c r="D27" s="10">
        <v>3.31</v>
      </c>
      <c r="E27" s="9" t="s">
        <v>57</v>
      </c>
      <c r="F27" s="10">
        <v>0.58</v>
      </c>
      <c r="G27" s="9" t="s">
        <v>121</v>
      </c>
      <c r="H27" s="9">
        <v>2.83</v>
      </c>
      <c r="I27" s="9" t="s">
        <v>57</v>
      </c>
      <c r="J27" s="10">
        <v>20.3</v>
      </c>
      <c r="K27" s="9" t="s">
        <v>57</v>
      </c>
    </row>
    <row r="28" spans="1:11" ht="24" customHeight="1">
      <c r="A28" s="69"/>
      <c r="B28" s="9" t="s">
        <v>45</v>
      </c>
      <c r="C28" s="9">
        <v>133</v>
      </c>
      <c r="D28" s="10">
        <v>3.19</v>
      </c>
      <c r="E28" s="9" t="s">
        <v>57</v>
      </c>
      <c r="F28" s="10">
        <v>0.61</v>
      </c>
      <c r="G28" s="9" t="s">
        <v>121</v>
      </c>
      <c r="H28" s="10">
        <v>3.13</v>
      </c>
      <c r="I28" s="9" t="s">
        <v>57</v>
      </c>
      <c r="J28" s="10">
        <v>20.09</v>
      </c>
      <c r="K28" s="9" t="s">
        <v>57</v>
      </c>
    </row>
    <row r="29" spans="1:11" ht="24" customHeight="1">
      <c r="A29" s="68" t="s">
        <v>22</v>
      </c>
      <c r="B29" s="9" t="s">
        <v>45</v>
      </c>
      <c r="C29" s="9">
        <v>235</v>
      </c>
      <c r="D29" s="10">
        <v>2.33</v>
      </c>
      <c r="E29" s="9" t="s">
        <v>55</v>
      </c>
      <c r="F29" s="10">
        <v>0.56</v>
      </c>
      <c r="G29" s="9" t="s">
        <v>58</v>
      </c>
      <c r="H29" s="10">
        <v>2.05</v>
      </c>
      <c r="I29" s="9" t="s">
        <v>59</v>
      </c>
      <c r="J29" s="10">
        <v>16.98</v>
      </c>
      <c r="K29" s="9" t="s">
        <v>55</v>
      </c>
    </row>
    <row r="30" spans="1:11" ht="24" customHeight="1">
      <c r="A30" s="69"/>
      <c r="B30" s="9" t="s">
        <v>46</v>
      </c>
      <c r="C30" s="9">
        <v>86</v>
      </c>
      <c r="D30" s="10">
        <v>2.34</v>
      </c>
      <c r="E30" s="9" t="s">
        <v>59</v>
      </c>
      <c r="F30" s="9">
        <v>0.41</v>
      </c>
      <c r="G30" s="9" t="s">
        <v>56</v>
      </c>
      <c r="H30" s="9">
        <v>1.57</v>
      </c>
      <c r="I30" s="9" t="s">
        <v>59</v>
      </c>
      <c r="J30" s="10">
        <v>17.6</v>
      </c>
      <c r="K30" s="9" t="s">
        <v>55</v>
      </c>
    </row>
    <row r="31" spans="1:11" ht="24" customHeight="1">
      <c r="A31" s="61" t="s">
        <v>23</v>
      </c>
      <c r="B31" s="9" t="s">
        <v>16</v>
      </c>
      <c r="C31" s="9">
        <v>400</v>
      </c>
      <c r="D31" s="9">
        <v>3.57</v>
      </c>
      <c r="E31" s="9" t="s">
        <v>57</v>
      </c>
      <c r="F31" s="10">
        <v>0.6</v>
      </c>
      <c r="G31" s="9" t="s">
        <v>121</v>
      </c>
      <c r="H31" s="10">
        <v>2.75</v>
      </c>
      <c r="I31" s="9" t="s">
        <v>57</v>
      </c>
      <c r="J31" s="9">
        <v>12.64</v>
      </c>
      <c r="K31" s="9" t="s">
        <v>55</v>
      </c>
    </row>
    <row r="32" spans="1:11" ht="24" customHeight="1">
      <c r="A32" s="61"/>
      <c r="B32" s="9" t="s">
        <v>15</v>
      </c>
      <c r="C32" s="9">
        <v>254</v>
      </c>
      <c r="D32" s="9">
        <v>2.32</v>
      </c>
      <c r="E32" s="9" t="s">
        <v>55</v>
      </c>
      <c r="F32" s="9">
        <v>0.65</v>
      </c>
      <c r="G32" s="9" t="s">
        <v>121</v>
      </c>
      <c r="H32" s="9">
        <v>1.75</v>
      </c>
      <c r="I32" s="9" t="s">
        <v>59</v>
      </c>
      <c r="J32" s="10">
        <v>10.87</v>
      </c>
      <c r="K32" s="9" t="s">
        <v>55</v>
      </c>
    </row>
    <row r="33" spans="1:11" ht="24" customHeight="1">
      <c r="A33" s="68" t="s">
        <v>103</v>
      </c>
      <c r="B33" s="9" t="s">
        <v>45</v>
      </c>
      <c r="C33" s="9">
        <v>100</v>
      </c>
      <c r="D33" s="10">
        <v>3.81</v>
      </c>
      <c r="E33" s="9" t="s">
        <v>56</v>
      </c>
      <c r="F33" s="10">
        <v>0.65</v>
      </c>
      <c r="G33" s="9" t="s">
        <v>121</v>
      </c>
      <c r="H33" s="10">
        <v>3.82</v>
      </c>
      <c r="I33" s="9" t="s">
        <v>56</v>
      </c>
      <c r="J33" s="10">
        <v>13.25</v>
      </c>
      <c r="K33" s="9" t="s">
        <v>55</v>
      </c>
    </row>
    <row r="34" spans="1:11" ht="24" customHeight="1">
      <c r="A34" s="69"/>
      <c r="B34" s="9" t="s">
        <v>46</v>
      </c>
      <c r="C34" s="9">
        <v>211</v>
      </c>
      <c r="D34" s="9">
        <v>4.17</v>
      </c>
      <c r="E34" s="9" t="s">
        <v>57</v>
      </c>
      <c r="F34" s="9">
        <v>0.55</v>
      </c>
      <c r="G34" s="9" t="s">
        <v>121</v>
      </c>
      <c r="H34" s="9">
        <v>3.77</v>
      </c>
      <c r="I34" s="9" t="s">
        <v>58</v>
      </c>
      <c r="J34" s="10">
        <v>13.48</v>
      </c>
      <c r="K34" s="9" t="s">
        <v>55</v>
      </c>
    </row>
    <row r="35" spans="1:11" ht="24" customHeight="1">
      <c r="A35" s="8" t="s">
        <v>39</v>
      </c>
      <c r="B35" s="9" t="s">
        <v>46</v>
      </c>
      <c r="C35" s="9">
        <v>120</v>
      </c>
      <c r="D35" s="10">
        <v>2.98</v>
      </c>
      <c r="E35" s="9" t="s">
        <v>55</v>
      </c>
      <c r="F35" s="10">
        <v>0.49</v>
      </c>
      <c r="G35" s="9" t="s">
        <v>58</v>
      </c>
      <c r="H35" s="10">
        <v>2.82</v>
      </c>
      <c r="I35" s="9" t="s">
        <v>57</v>
      </c>
      <c r="J35" s="10">
        <v>22.3</v>
      </c>
      <c r="K35" s="9" t="s">
        <v>57</v>
      </c>
    </row>
    <row r="36" spans="1:11" ht="24" customHeight="1">
      <c r="A36" s="8" t="s">
        <v>75</v>
      </c>
      <c r="B36" s="9" t="s">
        <v>46</v>
      </c>
      <c r="C36" s="9">
        <v>705</v>
      </c>
      <c r="D36" s="10">
        <v>3.06</v>
      </c>
      <c r="E36" s="9" t="s">
        <v>55</v>
      </c>
      <c r="F36" s="10">
        <v>0.5</v>
      </c>
      <c r="G36" s="9" t="s">
        <v>121</v>
      </c>
      <c r="H36" s="10">
        <v>2.58</v>
      </c>
      <c r="I36" s="9" t="s">
        <v>57</v>
      </c>
      <c r="J36" s="10">
        <v>19.83</v>
      </c>
      <c r="K36" s="9" t="s">
        <v>57</v>
      </c>
    </row>
    <row r="37" spans="1:11" ht="24" customHeight="1">
      <c r="A37" s="27" t="s">
        <v>50</v>
      </c>
      <c r="B37" s="9" t="s">
        <v>46</v>
      </c>
      <c r="C37" s="9">
        <v>1256</v>
      </c>
      <c r="D37" s="10">
        <v>3.57</v>
      </c>
      <c r="E37" s="9" t="s">
        <v>57</v>
      </c>
      <c r="F37" s="10">
        <v>0.5</v>
      </c>
      <c r="G37" s="9" t="s">
        <v>121</v>
      </c>
      <c r="H37" s="10">
        <v>3.15</v>
      </c>
      <c r="I37" s="9" t="s">
        <v>56</v>
      </c>
      <c r="J37" s="10">
        <v>21.29</v>
      </c>
      <c r="K37" s="9" t="s">
        <v>57</v>
      </c>
    </row>
    <row r="38" spans="1:11" ht="24" customHeight="1">
      <c r="A38" s="15" t="s">
        <v>24</v>
      </c>
      <c r="B38" s="9" t="s">
        <v>16</v>
      </c>
      <c r="C38" s="9">
        <v>230</v>
      </c>
      <c r="D38" s="10">
        <v>3.17</v>
      </c>
      <c r="E38" s="9" t="s">
        <v>57</v>
      </c>
      <c r="F38" s="10">
        <v>0.65</v>
      </c>
      <c r="G38" s="9" t="s">
        <v>121</v>
      </c>
      <c r="H38" s="10">
        <v>2.77</v>
      </c>
      <c r="I38" s="9" t="s">
        <v>57</v>
      </c>
      <c r="J38" s="10">
        <v>19.83</v>
      </c>
      <c r="K38" s="9" t="s">
        <v>57</v>
      </c>
    </row>
    <row r="39" spans="1:11" ht="24" customHeight="1">
      <c r="A39" s="27" t="s">
        <v>104</v>
      </c>
      <c r="B39" s="9" t="s">
        <v>45</v>
      </c>
      <c r="C39" s="9">
        <v>92</v>
      </c>
      <c r="D39" s="9">
        <v>3.41</v>
      </c>
      <c r="E39" s="9" t="s">
        <v>57</v>
      </c>
      <c r="F39" s="9">
        <v>0.67</v>
      </c>
      <c r="G39" s="9" t="s">
        <v>121</v>
      </c>
      <c r="H39" s="9">
        <v>2.59</v>
      </c>
      <c r="I39" s="9" t="s">
        <v>55</v>
      </c>
      <c r="J39" s="9">
        <v>17.81</v>
      </c>
      <c r="K39" s="9" t="s">
        <v>55</v>
      </c>
    </row>
    <row r="40" spans="1:11" ht="24" customHeight="1">
      <c r="A40" s="70" t="s">
        <v>81</v>
      </c>
      <c r="B40" s="9" t="s">
        <v>15</v>
      </c>
      <c r="C40" s="9">
        <v>100</v>
      </c>
      <c r="D40" s="31">
        <v>4.01</v>
      </c>
      <c r="E40" s="31" t="s">
        <v>58</v>
      </c>
      <c r="F40" s="31">
        <v>0.43</v>
      </c>
      <c r="G40" s="31" t="s">
        <v>57</v>
      </c>
      <c r="H40" s="37">
        <v>2.86</v>
      </c>
      <c r="I40" s="31" t="s">
        <v>57</v>
      </c>
      <c r="J40" s="31">
        <v>13.32</v>
      </c>
      <c r="K40" s="31" t="s">
        <v>55</v>
      </c>
    </row>
    <row r="41" spans="1:11" ht="24" customHeight="1">
      <c r="A41" s="70"/>
      <c r="B41" s="9" t="s">
        <v>46</v>
      </c>
      <c r="C41" s="9">
        <v>60</v>
      </c>
      <c r="D41" s="9">
        <v>3.49</v>
      </c>
      <c r="E41" s="9" t="s">
        <v>57</v>
      </c>
      <c r="F41" s="9">
        <v>0.49</v>
      </c>
      <c r="G41" s="9" t="s">
        <v>58</v>
      </c>
      <c r="H41" s="10">
        <v>2.81</v>
      </c>
      <c r="I41" s="9" t="s">
        <v>57</v>
      </c>
      <c r="J41" s="9">
        <v>16.16</v>
      </c>
      <c r="K41" s="9" t="s">
        <v>55</v>
      </c>
    </row>
    <row r="42" spans="1:11" ht="24" customHeight="1">
      <c r="A42" s="27" t="s">
        <v>48</v>
      </c>
      <c r="B42" s="9" t="s">
        <v>46</v>
      </c>
      <c r="C42" s="9">
        <v>118</v>
      </c>
      <c r="D42" s="9">
        <v>3.87</v>
      </c>
      <c r="E42" s="9" t="s">
        <v>57</v>
      </c>
      <c r="F42" s="10">
        <v>0.52</v>
      </c>
      <c r="G42" s="9" t="s">
        <v>121</v>
      </c>
      <c r="H42" s="10">
        <v>3.78</v>
      </c>
      <c r="I42" s="9" t="s">
        <v>58</v>
      </c>
      <c r="J42" s="10">
        <v>21.68</v>
      </c>
      <c r="K42" s="9" t="s">
        <v>57</v>
      </c>
    </row>
    <row r="43" spans="1:11" ht="24" customHeight="1">
      <c r="A43" s="21" t="s">
        <v>105</v>
      </c>
      <c r="B43" s="9"/>
      <c r="C43" s="18">
        <f>SUM(C9:C23,C25:C42)</f>
        <v>8893</v>
      </c>
      <c r="D43" s="19">
        <v>3.31</v>
      </c>
      <c r="E43" s="19" t="s">
        <v>57</v>
      </c>
      <c r="F43" s="19">
        <v>0.54</v>
      </c>
      <c r="G43" s="19" t="s">
        <v>121</v>
      </c>
      <c r="H43" s="19">
        <v>2.93</v>
      </c>
      <c r="I43" s="19" t="s">
        <v>56</v>
      </c>
      <c r="J43" s="19">
        <v>17.66</v>
      </c>
      <c r="K43" s="19" t="s">
        <v>55</v>
      </c>
    </row>
    <row r="44" spans="1:11" ht="14.25" customHeight="1">
      <c r="A44" s="18">
        <v>1</v>
      </c>
      <c r="B44" s="18">
        <v>2</v>
      </c>
      <c r="C44" s="18">
        <v>3</v>
      </c>
      <c r="D44" s="20">
        <v>4</v>
      </c>
      <c r="E44" s="18">
        <v>5</v>
      </c>
      <c r="F44" s="20">
        <v>6</v>
      </c>
      <c r="G44" s="18">
        <v>7</v>
      </c>
      <c r="H44" s="20">
        <v>8</v>
      </c>
      <c r="I44" s="18">
        <v>9</v>
      </c>
      <c r="J44" s="20">
        <v>10</v>
      </c>
      <c r="K44" s="18">
        <v>11</v>
      </c>
    </row>
    <row r="45" spans="1:11" ht="24" customHeight="1">
      <c r="A45" s="8" t="s">
        <v>25</v>
      </c>
      <c r="B45" s="9" t="s">
        <v>15</v>
      </c>
      <c r="C45" s="9">
        <v>2087</v>
      </c>
      <c r="D45" s="10">
        <v>2.95</v>
      </c>
      <c r="E45" s="10" t="s">
        <v>57</v>
      </c>
      <c r="F45" s="10">
        <v>0.55</v>
      </c>
      <c r="G45" s="10" t="s">
        <v>58</v>
      </c>
      <c r="H45" s="10">
        <v>2.73</v>
      </c>
      <c r="I45" s="10" t="s">
        <v>55</v>
      </c>
      <c r="J45" s="10">
        <v>16.77</v>
      </c>
      <c r="K45" s="10" t="s">
        <v>55</v>
      </c>
    </row>
    <row r="46" spans="1:11" ht="24" customHeight="1">
      <c r="A46" s="8"/>
      <c r="B46" s="9" t="s">
        <v>16</v>
      </c>
      <c r="C46" s="9">
        <v>6422</v>
      </c>
      <c r="D46" s="10">
        <v>3.43</v>
      </c>
      <c r="E46" s="10" t="s">
        <v>57</v>
      </c>
      <c r="F46" s="10">
        <v>0.52</v>
      </c>
      <c r="G46" s="10" t="s">
        <v>121</v>
      </c>
      <c r="H46" s="10">
        <v>2.93</v>
      </c>
      <c r="I46" s="10" t="s">
        <v>56</v>
      </c>
      <c r="J46" s="10">
        <v>17.81</v>
      </c>
      <c r="K46" s="10" t="s">
        <v>55</v>
      </c>
    </row>
    <row r="47" spans="1:11" ht="24" customHeight="1">
      <c r="A47" s="8"/>
      <c r="B47" s="9" t="s">
        <v>54</v>
      </c>
      <c r="C47" s="9">
        <v>384</v>
      </c>
      <c r="D47" s="10">
        <v>3.32</v>
      </c>
      <c r="E47" s="9" t="s">
        <v>57</v>
      </c>
      <c r="F47" s="10">
        <v>0.57</v>
      </c>
      <c r="G47" s="9" t="s">
        <v>58</v>
      </c>
      <c r="H47" s="10">
        <v>4.03</v>
      </c>
      <c r="I47" s="9" t="s">
        <v>56</v>
      </c>
      <c r="J47" s="10">
        <v>19.88</v>
      </c>
      <c r="K47" s="9" t="s">
        <v>57</v>
      </c>
    </row>
    <row r="48" spans="1:11" ht="22.5" customHeight="1">
      <c r="A48" s="8" t="s">
        <v>26</v>
      </c>
      <c r="B48" s="9"/>
      <c r="C48" s="9"/>
      <c r="D48" s="10" t="s">
        <v>27</v>
      </c>
      <c r="E48" s="9"/>
      <c r="F48" s="10" t="s">
        <v>28</v>
      </c>
      <c r="G48" s="9"/>
      <c r="H48" s="10" t="s">
        <v>29</v>
      </c>
      <c r="I48" s="9"/>
      <c r="J48" s="10" t="s">
        <v>30</v>
      </c>
      <c r="K48" s="9"/>
    </row>
    <row r="49" spans="1:11" ht="25.5" customHeight="1">
      <c r="A49" s="21" t="s">
        <v>67</v>
      </c>
      <c r="B49" s="9"/>
      <c r="C49" s="18"/>
      <c r="D49" s="19">
        <v>2.96</v>
      </c>
      <c r="E49" s="19" t="s">
        <v>55</v>
      </c>
      <c r="F49" s="19">
        <v>0.42</v>
      </c>
      <c r="G49" s="19" t="s">
        <v>56</v>
      </c>
      <c r="H49" s="19">
        <v>2.44</v>
      </c>
      <c r="I49" s="19" t="s">
        <v>57</v>
      </c>
      <c r="J49" s="19">
        <v>14.97</v>
      </c>
      <c r="K49" s="19" t="s">
        <v>55</v>
      </c>
    </row>
    <row r="50" spans="1:10" ht="12.75">
      <c r="A50" s="1"/>
      <c r="D50" s="6"/>
      <c r="F50" s="6"/>
      <c r="H50" s="6"/>
      <c r="J50" s="6"/>
    </row>
    <row r="51" spans="1:10" ht="12.75">
      <c r="A51" s="51"/>
      <c r="B51" s="51"/>
      <c r="D51" s="6"/>
      <c r="F51" s="6"/>
      <c r="H51" s="59"/>
      <c r="I51" s="59"/>
      <c r="J51" s="59"/>
    </row>
    <row r="52" spans="1:10" ht="12.75">
      <c r="A52" s="51"/>
      <c r="B52" s="51"/>
      <c r="D52" s="6"/>
      <c r="F52" s="6"/>
      <c r="H52" s="59"/>
      <c r="I52" s="59"/>
      <c r="J52" s="59"/>
    </row>
    <row r="53" spans="4:10" ht="12.75">
      <c r="D53" s="6"/>
      <c r="F53" s="6"/>
      <c r="H53" s="6"/>
      <c r="J53" s="6"/>
    </row>
    <row r="54" spans="4:10" ht="12.75">
      <c r="D54" s="6"/>
      <c r="F54" s="6"/>
      <c r="H54" s="6"/>
      <c r="J54" s="6"/>
    </row>
  </sheetData>
  <sheetProtection/>
  <mergeCells count="21">
    <mergeCell ref="F6:G6"/>
    <mergeCell ref="A40:A41"/>
    <mergeCell ref="A27:A28"/>
    <mergeCell ref="A29:A30"/>
    <mergeCell ref="I1:K1"/>
    <mergeCell ref="A31:A32"/>
    <mergeCell ref="A2:K2"/>
    <mergeCell ref="A3:K3"/>
    <mergeCell ref="B5:B7"/>
    <mergeCell ref="D5:K5"/>
    <mergeCell ref="D6:E6"/>
    <mergeCell ref="A33:A34"/>
    <mergeCell ref="A21:A22"/>
    <mergeCell ref="A5:A7"/>
    <mergeCell ref="A52:B52"/>
    <mergeCell ref="H52:J52"/>
    <mergeCell ref="H6:I6"/>
    <mergeCell ref="J6:K6"/>
    <mergeCell ref="A51:B51"/>
    <mergeCell ref="H51:J51"/>
    <mergeCell ref="A9:A10"/>
  </mergeCells>
  <printOptions/>
  <pageMargins left="0.75" right="0.75" top="1" bottom="1" header="0.5" footer="0.5"/>
  <pageSetup horizontalDpi="600" verticalDpi="600" orientation="landscape" paperSize="9" scale="94" r:id="rId1"/>
  <rowBreaks count="2" manualBreakCount="2">
    <brk id="23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Агрохимрадиология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Ирина</cp:lastModifiedBy>
  <cp:lastPrinted>2016-12-15T05:28:55Z</cp:lastPrinted>
  <dcterms:created xsi:type="dcterms:W3CDTF">2009-12-24T06:25:07Z</dcterms:created>
  <dcterms:modified xsi:type="dcterms:W3CDTF">2017-02-10T07:35:48Z</dcterms:modified>
  <cp:category/>
  <cp:version/>
  <cp:contentType/>
  <cp:contentStatus/>
</cp:coreProperties>
</file>